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65" windowWidth="15480" windowHeight="7650" activeTab="0"/>
  </bookViews>
  <sheets>
    <sheet name="Personendaten" sheetId="1" r:id="rId1"/>
    <sheet name="SWÖ-KV" sheetId="2" r:id="rId2"/>
  </sheets>
  <definedNames>
    <definedName name="_xlnm.Print_Area" localSheetId="1">'SWÖ-KV'!$A$1:$F$67</definedName>
  </definedNames>
  <calcPr fullCalcOnLoad="1"/>
</workbook>
</file>

<file path=xl/comments1.xml><?xml version="1.0" encoding="utf-8"?>
<comments xmlns="http://schemas.openxmlformats.org/spreadsheetml/2006/main">
  <authors>
    <author>Dagmar Stainer</author>
  </authors>
  <commentList>
    <comment ref="B31" authorId="0">
      <text>
        <r>
          <rPr>
            <b/>
            <sz val="9"/>
            <rFont val="Tahoma"/>
            <family val="0"/>
          </rPr>
          <t>Dagmar Stainer:</t>
        </r>
        <r>
          <rPr>
            <sz val="9"/>
            <rFont val="Tahoma"/>
            <family val="0"/>
          </rPr>
          <t xml:space="preserve">
bitte nach den geltenden Lohnberechnungsvorgaben errechnen und eintragen</t>
        </r>
      </text>
    </comment>
  </commentList>
</comments>
</file>

<file path=xl/comments2.xml><?xml version="1.0" encoding="utf-8"?>
<comments xmlns="http://schemas.openxmlformats.org/spreadsheetml/2006/main">
  <authors>
    <author>Hans-Karl Smode</author>
  </authors>
  <commentList>
    <comment ref="I1" authorId="0">
      <text>
        <r>
          <rPr>
            <sz val="9"/>
            <rFont val="Tahoma"/>
            <family val="0"/>
          </rPr>
          <t xml:space="preserve">Kriterium für Summe Wenn (fachspez.) in Zelle F 63
</t>
        </r>
      </text>
    </comment>
  </commentList>
</comments>
</file>

<file path=xl/sharedStrings.xml><?xml version="1.0" encoding="utf-8"?>
<sst xmlns="http://schemas.openxmlformats.org/spreadsheetml/2006/main" count="53" uniqueCount="51">
  <si>
    <t>Tage</t>
  </si>
  <si>
    <t>Eintrittsdatum:</t>
  </si>
  <si>
    <t>Jahre</t>
  </si>
  <si>
    <t>Monate</t>
  </si>
  <si>
    <t>Arbeitszeit (Std./Woche):</t>
  </si>
  <si>
    <t>Geburtsdatum</t>
  </si>
  <si>
    <t>z.B. JA</t>
  </si>
  <si>
    <t>TT.MM.JJJJ</t>
  </si>
  <si>
    <t>Dienstgeber
Dienstort</t>
  </si>
  <si>
    <t>Tätigkeit</t>
  </si>
  <si>
    <t>fachein-
schlägige
Vordienst-
zeit
JA / NEIN</t>
  </si>
  <si>
    <t>JA</t>
  </si>
  <si>
    <t>Vorname</t>
  </si>
  <si>
    <t>Titel</t>
  </si>
  <si>
    <t>w</t>
  </si>
  <si>
    <t>G</t>
  </si>
  <si>
    <t>Versicherungsnummer</t>
  </si>
  <si>
    <t>Familienname</t>
  </si>
  <si>
    <t>Vorgesehene Tätigkeit:</t>
  </si>
  <si>
    <t>Ersatz für:</t>
  </si>
  <si>
    <t>NAZ</t>
  </si>
  <si>
    <t>Verwendungsgruppe:</t>
  </si>
  <si>
    <t>Gehaltsstufe:</t>
  </si>
  <si>
    <t>Einstufung nach KV:</t>
  </si>
  <si>
    <t>Datum</t>
  </si>
  <si>
    <t>*NAZ (Std./Woche):</t>
  </si>
  <si>
    <t>Verwgrp</t>
  </si>
  <si>
    <t>Gehaltsst.</t>
  </si>
  <si>
    <t>davon fachspezifisch:</t>
  </si>
  <si>
    <t>nicht fachspezifisch:</t>
  </si>
  <si>
    <t>anrechenbare Gesamtzeiten:</t>
  </si>
  <si>
    <t xml:space="preserve">davon anrechenbar: </t>
  </si>
  <si>
    <t>Es sind insgesamt maximal 10 Jahre anrechenbar</t>
  </si>
  <si>
    <t>Summe:</t>
  </si>
  <si>
    <t>m</t>
  </si>
  <si>
    <t>Projektnummer:</t>
  </si>
  <si>
    <t>Monatl. Brutto Basis Vollzeit:</t>
  </si>
  <si>
    <t>Entlohnung (monatl. Brutto):</t>
  </si>
  <si>
    <t>beschäftigt von</t>
  </si>
  <si>
    <t xml:space="preserve">beschäftigt bis </t>
  </si>
  <si>
    <t>ERMITTLUNG DER ANRECHENBAREN VORDIENSTZEITEN</t>
  </si>
  <si>
    <t>Zul./Überstd.Pauschale Basis VZ</t>
  </si>
  <si>
    <t>SWÖ</t>
  </si>
  <si>
    <t>*wöchentliche Normalarbeitszeit in Std. gem. SWÖ</t>
  </si>
  <si>
    <t>erstellt von:</t>
  </si>
  <si>
    <r>
      <t xml:space="preserve">Formblatt ist bis </t>
    </r>
    <r>
      <rPr>
        <u val="single"/>
        <sz val="9"/>
        <rFont val="Arial"/>
        <family val="2"/>
      </rPr>
      <t>spätestens 2 Wochen vor Dienstantritt</t>
    </r>
    <r>
      <rPr>
        <sz val="9"/>
        <rFont val="Arial"/>
        <family val="0"/>
      </rPr>
      <t xml:space="preserve"> dem AMS-Stmk/Abt. AMF per eAMS zu übermitteln!</t>
    </r>
  </si>
  <si>
    <t>Personendaten der einzustellenden Schlüsselkraft
(nur für SWÖ)</t>
  </si>
  <si>
    <t>Förderungsnehmer:</t>
  </si>
  <si>
    <t>Projekt:</t>
  </si>
  <si>
    <t>Berechnung Vordienstzeiten für SWÖ</t>
  </si>
  <si>
    <t>*)  HV-Auszug (Bestätigung Versicherungszeiten) und Lebenslauf in Kopie beilegen!</t>
  </si>
</sst>
</file>

<file path=xl/styles.xml><?xml version="1.0" encoding="utf-8"?>
<styleSheet xmlns="http://schemas.openxmlformats.org/spreadsheetml/2006/main">
  <numFmts count="7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&quot;öS&quot;\ #,##0;\-&quot;öS&quot;\ #,##0"/>
    <numFmt numFmtId="179" formatCode="&quot;öS&quot;\ #,##0;[Red]\-&quot;öS&quot;\ #,##0"/>
    <numFmt numFmtId="180" formatCode="&quot;öS&quot;\ #,##0.00;\-&quot;öS&quot;\ #,##0.00"/>
    <numFmt numFmtId="181" formatCode="&quot;öS&quot;\ #,##0.00;[Red]\-&quot;öS&quot;\ #,##0.00"/>
    <numFmt numFmtId="182" formatCode="_-&quot;öS&quot;\ * #,##0_-;\-&quot;öS&quot;\ * #,##0_-;_-&quot;öS&quot;\ * &quot;-&quot;_-;_-@_-"/>
    <numFmt numFmtId="183" formatCode="_-&quot;öS&quot;\ * #,##0.00_-;\-&quot;öS&quot;\ * #,##0.00_-;_-&quot;öS&quot;\ * &quot;-&quot;??_-;_-@_-"/>
    <numFmt numFmtId="184" formatCode="#,##0\ &quot;öS&quot;;\-#,##0\ &quot;öS&quot;"/>
    <numFmt numFmtId="185" formatCode="#,##0\ &quot;öS&quot;;[Red]\-#,##0\ &quot;öS&quot;"/>
    <numFmt numFmtId="186" formatCode="#,##0.00\ &quot;öS&quot;;\-#,##0.00\ &quot;öS&quot;"/>
    <numFmt numFmtId="187" formatCode="#,##0.00\ &quot;öS&quot;;[Red]\-#,##0.00\ &quot;öS&quot;"/>
    <numFmt numFmtId="188" formatCode="_-* #,##0\ &quot;öS&quot;_-;\-* #,##0\ &quot;öS&quot;_-;_-* &quot;-&quot;\ &quot;öS&quot;_-;_-@_-"/>
    <numFmt numFmtId="189" formatCode="_-* #,##0\ _ö_S_-;\-* #,##0\ _ö_S_-;_-* &quot;-&quot;\ _ö_S_-;_-@_-"/>
    <numFmt numFmtId="190" formatCode="_-* #,##0.00\ &quot;öS&quot;_-;\-* #,##0.00\ &quot;öS&quot;_-;_-* &quot;-&quot;??\ &quot;öS&quot;_-;_-@_-"/>
    <numFmt numFmtId="191" formatCode="_-* #,##0.00\ _ö_S_-;\-* #,##0.00\ _ö_S_-;_-* &quot;-&quot;??\ _ö_S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0.00000%"/>
    <numFmt numFmtId="201" formatCode="#,##0.00&quot; %&quot;"/>
    <numFmt numFmtId="202" formatCode="dd/mm/yyyy\-dd/mm/yyyy"/>
    <numFmt numFmtId="203" formatCode="#,##0.00\ &quot;TAK&quot;"/>
    <numFmt numFmtId="204" formatCode="&quot;-&quot;"/>
    <numFmt numFmtId="205" formatCode="#,##0.000"/>
    <numFmt numFmtId="206" formatCode="\ &quot;%&quot;"/>
    <numFmt numFmtId="207" formatCode="&quot;S #.##0 &quot;"/>
    <numFmt numFmtId="208" formatCode="&quot;S&quot;\ &quot;#.##0,00&quot;"/>
    <numFmt numFmtId="209" formatCode="&quot;S&quot;\ #,##0.00"/>
    <numFmt numFmtId="210" formatCode="[$-C07]dddd\,\ dd\.\ mmmm\ yyyy"/>
    <numFmt numFmtId="211" formatCode="hh:mm;@"/>
    <numFmt numFmtId="212" formatCode="dd/mm/yy;@"/>
    <numFmt numFmtId="213" formatCode="dd/mm/yyyy;@"/>
    <numFmt numFmtId="214" formatCode="yyyy"/>
    <numFmt numFmtId="215" formatCode="0.000000"/>
    <numFmt numFmtId="216" formatCode="0.000000000"/>
    <numFmt numFmtId="217" formatCode="0.000"/>
    <numFmt numFmtId="218" formatCode="0.00000000000000"/>
    <numFmt numFmtId="219" formatCode="&quot;EUR   &quot;#,##0.00"/>
    <numFmt numFmtId="220" formatCode="0.0"/>
    <numFmt numFmtId="221" formatCode="#,##0.0"/>
    <numFmt numFmtId="222" formatCode="General&quot; Std&quot;"/>
    <numFmt numFmtId="223" formatCode="0&quot;   &quot;"/>
    <numFmt numFmtId="224" formatCode="#,##0&quot;   &quot;"/>
    <numFmt numFmtId="225" formatCode="#,##0&quot; Tage&quot;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1FFC1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1" fontId="9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22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23" fontId="22" fillId="0" borderId="0" xfId="0" applyNumberFormat="1" applyFont="1" applyAlignment="1">
      <alignment vertical="center"/>
    </xf>
    <xf numFmtId="4" fontId="4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1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13" xfId="0" applyNumberFormat="1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/>
      <protection locked="0"/>
    </xf>
    <xf numFmtId="14" fontId="4" fillId="0" borderId="14" xfId="0" applyNumberFormat="1" applyFont="1" applyFill="1" applyBorder="1" applyAlignment="1" applyProtection="1">
      <alignment horizontal="center" vertical="center"/>
      <protection locked="0"/>
    </xf>
    <xf numFmtId="4" fontId="4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/>
      <protection locked="0"/>
    </xf>
    <xf numFmtId="14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Continuous" vertical="center"/>
    </xf>
    <xf numFmtId="222" fontId="9" fillId="0" borderId="0" xfId="0" applyNumberFormat="1" applyFont="1" applyAlignment="1">
      <alignment horizontal="left" vertical="center"/>
    </xf>
    <xf numFmtId="4" fontId="24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8" fillId="33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4" fontId="18" fillId="33" borderId="0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18" fillId="0" borderId="20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33" borderId="20" xfId="0" applyFont="1" applyFill="1" applyBorder="1" applyAlignment="1" applyProtection="1">
      <alignment horizontal="center" vertical="center"/>
      <protection locked="0"/>
    </xf>
    <xf numFmtId="0" fontId="18" fillId="33" borderId="21" xfId="0" applyFont="1" applyFill="1" applyBorder="1" applyAlignment="1" applyProtection="1">
      <alignment horizontal="center" vertical="center"/>
      <protection locked="0"/>
    </xf>
    <xf numFmtId="14" fontId="18" fillId="33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4" fontId="18" fillId="33" borderId="0" xfId="0" applyNumberFormat="1" applyFont="1" applyFill="1" applyBorder="1" applyAlignment="1" applyProtection="1">
      <alignment horizontal="center" vertical="center"/>
      <protection locked="0"/>
    </xf>
    <xf numFmtId="4" fontId="18" fillId="33" borderId="0" xfId="0" applyNumberFormat="1" applyFont="1" applyFill="1" applyBorder="1" applyAlignment="1" applyProtection="1">
      <alignment horizontal="center" vertical="center"/>
      <protection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3" fontId="19" fillId="33" borderId="0" xfId="0" applyNumberFormat="1" applyFont="1" applyFill="1" applyBorder="1" applyAlignment="1" applyProtection="1">
      <alignment horizontal="center" vertical="center"/>
      <protection locked="0"/>
    </xf>
    <xf numFmtId="224" fontId="6" fillId="0" borderId="19" xfId="0" applyNumberFormat="1" applyFont="1" applyFill="1" applyBorder="1" applyAlignment="1">
      <alignment horizontal="right" vertical="center"/>
    </xf>
    <xf numFmtId="4" fontId="5" fillId="34" borderId="28" xfId="0" applyNumberFormat="1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vertical="center"/>
    </xf>
    <xf numFmtId="4" fontId="5" fillId="34" borderId="29" xfId="0" applyNumberFormat="1" applyFont="1" applyFill="1" applyBorder="1" applyAlignment="1">
      <alignment horizontal="center" vertical="center" wrapText="1"/>
    </xf>
    <xf numFmtId="4" fontId="5" fillId="34" borderId="30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1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211" fontId="6" fillId="35" borderId="28" xfId="0" applyNumberFormat="1" applyFont="1" applyFill="1" applyBorder="1" applyAlignment="1">
      <alignment horizontal="left" vertical="center"/>
    </xf>
    <xf numFmtId="224" fontId="6" fillId="35" borderId="19" xfId="0" applyNumberFormat="1" applyFont="1" applyFill="1" applyBorder="1" applyAlignment="1">
      <alignment horizontal="right" vertical="center"/>
    </xf>
    <xf numFmtId="0" fontId="5" fillId="36" borderId="32" xfId="0" applyFont="1" applyFill="1" applyBorder="1" applyAlignment="1">
      <alignment vertical="center"/>
    </xf>
    <xf numFmtId="0" fontId="6" fillId="36" borderId="33" xfId="0" applyFont="1" applyFill="1" applyBorder="1" applyAlignment="1">
      <alignment horizontal="right" vertical="center"/>
    </xf>
    <xf numFmtId="211" fontId="6" fillId="0" borderId="18" xfId="0" applyNumberFormat="1" applyFont="1" applyFill="1" applyBorder="1" applyAlignment="1">
      <alignment horizontal="left" vertical="center"/>
    </xf>
    <xf numFmtId="0" fontId="5" fillId="36" borderId="34" xfId="0" applyFont="1" applyFill="1" applyBorder="1" applyAlignment="1">
      <alignment vertical="center"/>
    </xf>
    <xf numFmtId="0" fontId="6" fillId="36" borderId="35" xfId="0" applyFont="1" applyFill="1" applyBorder="1" applyAlignment="1">
      <alignment horizontal="right" vertical="center"/>
    </xf>
    <xf numFmtId="224" fontId="6" fillId="36" borderId="36" xfId="0" applyNumberFormat="1" applyFont="1" applyFill="1" applyBorder="1" applyAlignment="1">
      <alignment vertical="center"/>
    </xf>
    <xf numFmtId="224" fontId="6" fillId="36" borderId="37" xfId="0" applyNumberFormat="1" applyFont="1" applyFill="1" applyBorder="1" applyAlignment="1">
      <alignment vertical="center"/>
    </xf>
    <xf numFmtId="0" fontId="5" fillId="36" borderId="38" xfId="0" applyFont="1" applyFill="1" applyBorder="1" applyAlignment="1">
      <alignment vertical="center"/>
    </xf>
    <xf numFmtId="0" fontId="6" fillId="36" borderId="39" xfId="0" applyFont="1" applyFill="1" applyBorder="1" applyAlignment="1">
      <alignment horizontal="right" vertical="center"/>
    </xf>
    <xf numFmtId="224" fontId="6" fillId="36" borderId="40" xfId="0" applyNumberFormat="1" applyFont="1" applyFill="1" applyBorder="1" applyAlignment="1">
      <alignment vertical="center"/>
    </xf>
    <xf numFmtId="225" fontId="6" fillId="37" borderId="41" xfId="0" applyNumberFormat="1" applyFont="1" applyFill="1" applyBorder="1" applyAlignment="1">
      <alignment horizontal="center" vertical="center"/>
    </xf>
    <xf numFmtId="223" fontId="6" fillId="37" borderId="42" xfId="0" applyNumberFormat="1" applyFont="1" applyFill="1" applyBorder="1" applyAlignment="1">
      <alignment horizontal="center" vertical="center"/>
    </xf>
    <xf numFmtId="223" fontId="6" fillId="37" borderId="0" xfId="0" applyNumberFormat="1" applyFont="1" applyFill="1" applyBorder="1" applyAlignment="1">
      <alignment horizontal="center" vertical="center"/>
    </xf>
    <xf numFmtId="0" fontId="12" fillId="37" borderId="43" xfId="0" applyFont="1" applyFill="1" applyBorder="1" applyAlignment="1">
      <alignment horizontal="center" vertical="center"/>
    </xf>
    <xf numFmtId="0" fontId="12" fillId="37" borderId="39" xfId="0" applyFont="1" applyFill="1" applyBorder="1" applyAlignment="1">
      <alignment horizontal="center" vertical="center"/>
    </xf>
    <xf numFmtId="0" fontId="12" fillId="37" borderId="44" xfId="0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33" borderId="0" xfId="0" applyFont="1" applyFill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8" fillId="33" borderId="21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/>
    </xf>
    <xf numFmtId="0" fontId="6" fillId="37" borderId="41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706755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06755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>
          <a:off x="706755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70675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Förderbare Kosten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B2" sqref="B2:D2"/>
    </sheetView>
  </sheetViews>
  <sheetFormatPr defaultColWidth="11.421875" defaultRowHeight="12.75"/>
  <cols>
    <col min="1" max="1" width="32.57421875" style="13" customWidth="1"/>
    <col min="2" max="2" width="29.57421875" style="13" customWidth="1"/>
    <col min="3" max="3" width="13.57421875" style="13" customWidth="1"/>
    <col min="4" max="4" width="7.140625" style="13" customWidth="1"/>
    <col min="5" max="6" width="11.421875" style="13" customWidth="1"/>
    <col min="7" max="7" width="3.57421875" style="13" customWidth="1"/>
    <col min="8" max="8" width="3.28125" style="13" hidden="1" customWidth="1"/>
    <col min="9" max="9" width="5.8515625" style="13" hidden="1" customWidth="1"/>
    <col min="10" max="10" width="7.7109375" style="13" hidden="1" customWidth="1"/>
    <col min="11" max="11" width="9.57421875" style="13" hidden="1" customWidth="1"/>
    <col min="12" max="12" width="8.00390625" style="13" bestFit="1" customWidth="1"/>
    <col min="13" max="16384" width="11.421875" style="13" customWidth="1"/>
  </cols>
  <sheetData>
    <row r="1" spans="1:4" ht="35.25" customHeight="1">
      <c r="A1" s="103" t="s">
        <v>45</v>
      </c>
      <c r="B1" s="103"/>
      <c r="C1" s="103"/>
      <c r="D1" s="103"/>
    </row>
    <row r="2" spans="1:4" ht="23.25" customHeight="1">
      <c r="A2" s="42" t="s">
        <v>47</v>
      </c>
      <c r="B2" s="104"/>
      <c r="C2" s="104"/>
      <c r="D2" s="104"/>
    </row>
    <row r="3" spans="1:8" ht="18.75" customHeight="1">
      <c r="A3" s="42" t="s">
        <v>48</v>
      </c>
      <c r="B3" s="104"/>
      <c r="C3" s="104"/>
      <c r="D3" s="104"/>
      <c r="H3" s="43"/>
    </row>
    <row r="4" spans="1:11" ht="18.75" customHeight="1">
      <c r="A4" s="42" t="s">
        <v>35</v>
      </c>
      <c r="B4" s="44"/>
      <c r="C4" s="45"/>
      <c r="D4" s="45"/>
      <c r="H4" s="43"/>
      <c r="I4" s="43"/>
      <c r="K4" s="43"/>
    </row>
    <row r="5" spans="1:11" ht="15.75">
      <c r="A5" s="42"/>
      <c r="B5" s="12"/>
      <c r="C5" s="12"/>
      <c r="D5" s="12"/>
      <c r="H5" s="43"/>
      <c r="I5" s="43"/>
      <c r="K5" s="43"/>
    </row>
    <row r="6" spans="1:11" ht="35.25" customHeight="1">
      <c r="A6" s="107" t="s">
        <v>46</v>
      </c>
      <c r="B6" s="108"/>
      <c r="C6" s="108"/>
      <c r="D6" s="108"/>
      <c r="H6" s="43"/>
      <c r="I6" s="43" t="s">
        <v>20</v>
      </c>
      <c r="J6" s="13" t="s">
        <v>26</v>
      </c>
      <c r="K6" s="43" t="s">
        <v>27</v>
      </c>
    </row>
    <row r="7" spans="1:12" s="12" customFormat="1" ht="18.75" customHeight="1" thickBot="1">
      <c r="A7" s="109"/>
      <c r="B7" s="109"/>
      <c r="C7" s="109"/>
      <c r="D7" s="109"/>
      <c r="E7" s="4"/>
      <c r="F7" s="4"/>
      <c r="G7" s="4"/>
      <c r="H7" s="4" t="s">
        <v>34</v>
      </c>
      <c r="I7" s="14">
        <v>35</v>
      </c>
      <c r="J7" s="23">
        <v>1</v>
      </c>
      <c r="K7" s="22">
        <v>1</v>
      </c>
      <c r="L7" s="23"/>
    </row>
    <row r="8" spans="1:12" ht="15" customHeight="1">
      <c r="A8" s="46"/>
      <c r="B8" s="47"/>
      <c r="C8" s="47"/>
      <c r="D8" s="48"/>
      <c r="H8" s="23" t="s">
        <v>14</v>
      </c>
      <c r="I8" s="14">
        <v>36</v>
      </c>
      <c r="J8" s="23">
        <v>2</v>
      </c>
      <c r="K8" s="22">
        <v>2</v>
      </c>
      <c r="L8" s="14"/>
    </row>
    <row r="9" spans="1:12" ht="15" customHeight="1">
      <c r="A9" s="58" t="s">
        <v>17</v>
      </c>
      <c r="B9" s="59" t="s">
        <v>12</v>
      </c>
      <c r="C9" s="59" t="s">
        <v>13</v>
      </c>
      <c r="D9" s="60" t="s">
        <v>15</v>
      </c>
      <c r="H9" s="14"/>
      <c r="I9" s="13">
        <v>36.5</v>
      </c>
      <c r="J9" s="23">
        <v>3</v>
      </c>
      <c r="K9" s="22">
        <v>3</v>
      </c>
      <c r="L9" s="14"/>
    </row>
    <row r="10" spans="1:12" s="15" customFormat="1" ht="20.25" customHeight="1">
      <c r="A10" s="55"/>
      <c r="B10" s="51"/>
      <c r="C10" s="51"/>
      <c r="D10" s="56"/>
      <c r="H10" s="14"/>
      <c r="I10" s="14">
        <v>37</v>
      </c>
      <c r="J10" s="23">
        <v>4</v>
      </c>
      <c r="K10" s="22">
        <v>4</v>
      </c>
      <c r="L10" s="14"/>
    </row>
    <row r="11" spans="1:12" ht="15" customHeight="1">
      <c r="A11" s="52"/>
      <c r="B11" s="49"/>
      <c r="C11" s="49"/>
      <c r="D11" s="61"/>
      <c r="H11" s="14"/>
      <c r="I11" s="14">
        <v>37.5</v>
      </c>
      <c r="J11" s="23">
        <v>5</v>
      </c>
      <c r="K11" s="22">
        <v>5</v>
      </c>
      <c r="L11" s="14"/>
    </row>
    <row r="12" spans="1:12" ht="15" customHeight="1">
      <c r="A12" s="58" t="s">
        <v>5</v>
      </c>
      <c r="B12" s="59" t="s">
        <v>16</v>
      </c>
      <c r="C12" s="49"/>
      <c r="D12" s="61"/>
      <c r="H12" s="14"/>
      <c r="I12" s="14">
        <v>38</v>
      </c>
      <c r="J12" s="23">
        <v>6</v>
      </c>
      <c r="K12" s="22">
        <v>6</v>
      </c>
      <c r="L12" s="14"/>
    </row>
    <row r="13" spans="1:12" ht="20.25" customHeight="1">
      <c r="A13" s="57"/>
      <c r="B13" s="51"/>
      <c r="C13" s="49"/>
      <c r="D13" s="61"/>
      <c r="H13" s="14"/>
      <c r="I13" s="14">
        <v>38.5</v>
      </c>
      <c r="J13" s="23">
        <v>7</v>
      </c>
      <c r="K13" s="22">
        <v>7</v>
      </c>
      <c r="L13" s="14"/>
    </row>
    <row r="14" spans="1:12" ht="15" customHeight="1" thickBot="1">
      <c r="A14" s="62"/>
      <c r="B14" s="63"/>
      <c r="C14" s="63"/>
      <c r="D14" s="64"/>
      <c r="H14" s="14"/>
      <c r="I14" s="14">
        <v>39</v>
      </c>
      <c r="J14" s="23">
        <v>8</v>
      </c>
      <c r="K14" s="22">
        <v>8</v>
      </c>
      <c r="L14" s="14"/>
    </row>
    <row r="15" spans="1:12" ht="26.25" customHeight="1" thickBot="1">
      <c r="A15" s="65"/>
      <c r="B15" s="65"/>
      <c r="C15" s="65"/>
      <c r="D15" s="65"/>
      <c r="H15" s="14"/>
      <c r="I15" s="14">
        <v>40</v>
      </c>
      <c r="J15" s="23">
        <v>9</v>
      </c>
      <c r="K15" s="22">
        <v>9</v>
      </c>
      <c r="L15" s="14"/>
    </row>
    <row r="16" spans="1:11" ht="11.25" customHeight="1">
      <c r="A16" s="66"/>
      <c r="B16" s="67"/>
      <c r="C16" s="67"/>
      <c r="D16" s="68"/>
      <c r="H16" s="14"/>
      <c r="I16" s="14"/>
      <c r="J16" s="14"/>
      <c r="K16" s="22">
        <v>10</v>
      </c>
    </row>
    <row r="17" spans="1:12" ht="15" customHeight="1">
      <c r="A17" s="52" t="s">
        <v>18</v>
      </c>
      <c r="B17" s="105"/>
      <c r="C17" s="105"/>
      <c r="D17" s="106"/>
      <c r="H17" s="14"/>
      <c r="I17" s="14"/>
      <c r="J17" s="14"/>
      <c r="K17" s="22">
        <v>11</v>
      </c>
      <c r="L17" s="14"/>
    </row>
    <row r="18" spans="1:12" ht="9.75" customHeight="1">
      <c r="A18" s="52"/>
      <c r="B18" s="49"/>
      <c r="C18" s="49"/>
      <c r="D18" s="61"/>
      <c r="H18" s="14"/>
      <c r="I18" s="14"/>
      <c r="J18" s="14"/>
      <c r="K18" s="22">
        <v>12</v>
      </c>
      <c r="L18" s="14"/>
    </row>
    <row r="19" spans="1:12" ht="15" customHeight="1">
      <c r="A19" s="52" t="s">
        <v>19</v>
      </c>
      <c r="B19" s="105"/>
      <c r="C19" s="105"/>
      <c r="D19" s="106"/>
      <c r="H19" s="14"/>
      <c r="I19" s="14"/>
      <c r="J19" s="14"/>
      <c r="K19" s="22">
        <v>13</v>
      </c>
      <c r="L19" s="14"/>
    </row>
    <row r="20" spans="1:11" ht="9.75" customHeight="1">
      <c r="A20" s="52"/>
      <c r="B20" s="49"/>
      <c r="C20" s="49"/>
      <c r="D20" s="61"/>
      <c r="K20" s="22">
        <v>14</v>
      </c>
    </row>
    <row r="21" spans="1:11" ht="15" customHeight="1">
      <c r="A21" s="52" t="s">
        <v>1</v>
      </c>
      <c r="B21" s="50"/>
      <c r="C21" s="49"/>
      <c r="D21" s="61"/>
      <c r="K21" s="22">
        <v>15</v>
      </c>
    </row>
    <row r="22" spans="1:11" ht="9.75" customHeight="1">
      <c r="A22" s="52"/>
      <c r="B22" s="49"/>
      <c r="C22" s="49"/>
      <c r="D22" s="61"/>
      <c r="K22" s="22">
        <v>16</v>
      </c>
    </row>
    <row r="23" spans="1:11" ht="15" customHeight="1">
      <c r="A23" s="52" t="s">
        <v>4</v>
      </c>
      <c r="B23" s="51"/>
      <c r="C23" s="49"/>
      <c r="D23" s="61"/>
      <c r="K23" s="22">
        <v>17</v>
      </c>
    </row>
    <row r="24" spans="1:11" ht="18" customHeight="1">
      <c r="A24" s="52"/>
      <c r="B24" s="49"/>
      <c r="C24" s="49"/>
      <c r="D24" s="61"/>
      <c r="K24" s="22">
        <v>18</v>
      </c>
    </row>
    <row r="25" spans="1:7" ht="15" customHeight="1">
      <c r="A25" s="52" t="s">
        <v>25</v>
      </c>
      <c r="B25" s="74">
        <v>38</v>
      </c>
      <c r="C25" s="49"/>
      <c r="D25" s="61"/>
      <c r="G25" s="22"/>
    </row>
    <row r="26" spans="1:4" ht="9.75" customHeight="1">
      <c r="A26" s="52"/>
      <c r="B26" s="49"/>
      <c r="C26" s="49"/>
      <c r="D26" s="61"/>
    </row>
    <row r="27" spans="1:4" ht="15" customHeight="1">
      <c r="A27" s="52" t="s">
        <v>36</v>
      </c>
      <c r="B27" s="69"/>
      <c r="C27" s="49"/>
      <c r="D27" s="61"/>
    </row>
    <row r="28" spans="1:4" ht="9.75" customHeight="1">
      <c r="A28" s="52"/>
      <c r="B28" s="49"/>
      <c r="C28" s="49"/>
      <c r="D28" s="61"/>
    </row>
    <row r="29" spans="1:4" ht="15" customHeight="1">
      <c r="A29" s="52" t="s">
        <v>41</v>
      </c>
      <c r="B29" s="69"/>
      <c r="C29" s="49"/>
      <c r="D29" s="61"/>
    </row>
    <row r="30" spans="1:4" ht="9.75" customHeight="1">
      <c r="A30" s="52"/>
      <c r="B30" s="49"/>
      <c r="C30" s="49"/>
      <c r="D30" s="61"/>
    </row>
    <row r="31" spans="1:4" ht="15" customHeight="1">
      <c r="A31" s="52" t="s">
        <v>37</v>
      </c>
      <c r="B31" s="70"/>
      <c r="C31" s="49"/>
      <c r="D31" s="61"/>
    </row>
    <row r="32" spans="1:4" ht="21" customHeight="1">
      <c r="A32" s="52"/>
      <c r="B32" s="49"/>
      <c r="C32" s="49"/>
      <c r="D32" s="61"/>
    </row>
    <row r="33" spans="1:4" ht="15" customHeight="1">
      <c r="A33" s="52" t="s">
        <v>23</v>
      </c>
      <c r="B33" s="16" t="s">
        <v>42</v>
      </c>
      <c r="C33" s="53"/>
      <c r="D33" s="54"/>
    </row>
    <row r="34" spans="1:4" ht="9" customHeight="1">
      <c r="A34" s="52"/>
      <c r="B34" s="49"/>
      <c r="C34" s="49"/>
      <c r="D34" s="61"/>
    </row>
    <row r="35" spans="1:4" ht="15" customHeight="1">
      <c r="A35" s="52" t="s">
        <v>21</v>
      </c>
      <c r="B35" s="51"/>
      <c r="C35" s="49"/>
      <c r="D35" s="61"/>
    </row>
    <row r="36" spans="1:4" ht="9" customHeight="1">
      <c r="A36" s="52"/>
      <c r="B36" s="49"/>
      <c r="C36" s="49"/>
      <c r="D36" s="61"/>
    </row>
    <row r="37" spans="1:4" ht="15" customHeight="1">
      <c r="A37" s="52" t="s">
        <v>22</v>
      </c>
      <c r="B37" s="51"/>
      <c r="C37" s="49"/>
      <c r="D37" s="61"/>
    </row>
    <row r="38" spans="1:4" ht="15" customHeight="1" thickBot="1">
      <c r="A38" s="62"/>
      <c r="B38" s="63"/>
      <c r="C38" s="63"/>
      <c r="D38" s="64"/>
    </row>
    <row r="39" ht="17.25" customHeight="1">
      <c r="A39" s="21" t="s">
        <v>43</v>
      </c>
    </row>
    <row r="40" ht="9" customHeight="1"/>
    <row r="41" ht="15" customHeight="1"/>
    <row r="42" spans="1:3" ht="15" customHeight="1">
      <c r="A42" s="20"/>
      <c r="C42" s="17"/>
    </row>
    <row r="43" spans="1:3" ht="15" customHeight="1">
      <c r="A43" s="18" t="s">
        <v>44</v>
      </c>
      <c r="C43" s="19" t="s">
        <v>24</v>
      </c>
    </row>
    <row r="44" ht="15" customHeight="1"/>
    <row r="45" ht="15" customHeight="1"/>
    <row r="46" ht="15" customHeight="1"/>
    <row r="47" ht="15" customHeight="1"/>
  </sheetData>
  <sheetProtection sheet="1"/>
  <mergeCells count="7">
    <mergeCell ref="A1:D1"/>
    <mergeCell ref="B3:D3"/>
    <mergeCell ref="B17:D17"/>
    <mergeCell ref="B19:D19"/>
    <mergeCell ref="A6:D6"/>
    <mergeCell ref="A7:D7"/>
    <mergeCell ref="B2:D2"/>
  </mergeCells>
  <dataValidations count="4">
    <dataValidation type="list" allowBlank="1" showInputMessage="1" showErrorMessage="1" sqref="D10">
      <formula1>$H$7:$H$8</formula1>
    </dataValidation>
    <dataValidation type="list" allowBlank="1" showInputMessage="1" showErrorMessage="1" sqref="B35">
      <formula1>$J$7:$J$15</formula1>
    </dataValidation>
    <dataValidation type="list" allowBlank="1" showInputMessage="1" showErrorMessage="1" sqref="B37">
      <formula1>$K$7:$K$24</formula1>
    </dataValidation>
    <dataValidation type="list" allowBlank="1" showInputMessage="1" showErrorMessage="1" sqref="B25">
      <formula1>$I$7:$I$15</formula1>
    </dataValidation>
  </dataValidations>
  <printOptions horizontalCentered="1"/>
  <pageMargins left="0.5118110236220472" right="0.5511811023622047" top="0.5118110236220472" bottom="0.8267716535433072" header="0.2755905511811024" footer="0.3937007874015748"/>
  <pageSetup horizontalDpi="600" verticalDpi="600" orientation="portrait" paperSize="9" scale="110" r:id="rId3"/>
  <headerFooter alignWithMargins="0">
    <oddFooter>&amp;L&amp;9Arbeitsmarktservice Steiermark,
Abteilung Förderungen&amp;C&amp;9&amp;A&amp;R&amp;9Version 2019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8" sqref="A8"/>
    </sheetView>
  </sheetViews>
  <sheetFormatPr defaultColWidth="11.421875" defaultRowHeight="12.75"/>
  <cols>
    <col min="1" max="1" width="34.57421875" style="1" customWidth="1"/>
    <col min="2" max="2" width="28.57421875" style="1" customWidth="1"/>
    <col min="3" max="3" width="12.8515625" style="1" customWidth="1"/>
    <col min="4" max="4" width="15.57421875" style="1" customWidth="1"/>
    <col min="5" max="5" width="14.421875" style="1" customWidth="1"/>
    <col min="6" max="6" width="12.57421875" style="1" bestFit="1" customWidth="1"/>
    <col min="7" max="7" width="14.8515625" style="1" customWidth="1"/>
    <col min="8" max="8" width="11.421875" style="1" customWidth="1"/>
    <col min="9" max="9" width="5.140625" style="1" hidden="1" customWidth="1"/>
    <col min="10" max="16384" width="11.421875" style="1" customWidth="1"/>
  </cols>
  <sheetData>
    <row r="1" spans="1:9" ht="20.25" customHeight="1">
      <c r="A1" s="110" t="s">
        <v>49</v>
      </c>
      <c r="B1" s="110"/>
      <c r="C1" s="110"/>
      <c r="D1" s="110"/>
      <c r="E1" s="110"/>
      <c r="F1" s="110"/>
      <c r="G1" s="3"/>
      <c r="I1" s="1" t="s">
        <v>11</v>
      </c>
    </row>
    <row r="2" spans="1:7" ht="9.75" customHeight="1" hidden="1">
      <c r="A2" s="38"/>
      <c r="B2" s="39"/>
      <c r="C2" s="5"/>
      <c r="D2" s="5"/>
      <c r="E2" s="5"/>
      <c r="F2" s="5"/>
      <c r="G2" s="6"/>
    </row>
    <row r="3" spans="1:7" ht="15.75">
      <c r="A3" s="41"/>
      <c r="B3" s="40"/>
      <c r="C3" s="5"/>
      <c r="D3" s="5"/>
      <c r="E3" s="5"/>
      <c r="F3" s="5"/>
      <c r="G3" s="7"/>
    </row>
    <row r="4" spans="2:7" ht="9.75" customHeight="1" thickBot="1">
      <c r="B4" s="5"/>
      <c r="C4" s="5"/>
      <c r="D4" s="5"/>
      <c r="E4" s="5"/>
      <c r="F4" s="7"/>
      <c r="G4" s="7"/>
    </row>
    <row r="5" spans="1:6" ht="24" customHeight="1" thickBot="1">
      <c r="A5" s="111" t="s">
        <v>40</v>
      </c>
      <c r="B5" s="112"/>
      <c r="C5" s="112"/>
      <c r="D5" s="112"/>
      <c r="E5" s="112"/>
      <c r="F5" s="113"/>
    </row>
    <row r="6" spans="1:6" ht="72" thickBot="1">
      <c r="A6" s="71" t="s">
        <v>8</v>
      </c>
      <c r="B6" s="72" t="s">
        <v>9</v>
      </c>
      <c r="C6" s="72" t="s">
        <v>10</v>
      </c>
      <c r="D6" s="72" t="s">
        <v>38</v>
      </c>
      <c r="E6" s="72" t="s">
        <v>39</v>
      </c>
      <c r="F6" s="73" t="s">
        <v>0</v>
      </c>
    </row>
    <row r="7" spans="1:6" ht="13.5" thickBot="1">
      <c r="A7" s="76"/>
      <c r="B7" s="77"/>
      <c r="C7" s="78" t="s">
        <v>6</v>
      </c>
      <c r="D7" s="78" t="s">
        <v>7</v>
      </c>
      <c r="E7" s="78" t="s">
        <v>7</v>
      </c>
      <c r="F7" s="79"/>
    </row>
    <row r="8" spans="1:6" ht="15">
      <c r="A8" s="29"/>
      <c r="B8" s="30"/>
      <c r="C8" s="80"/>
      <c r="D8" s="31"/>
      <c r="E8" s="31"/>
      <c r="F8" s="81">
        <f>IF(AND(D8&lt;&gt;"",E8&lt;&gt;""),E8-D8+1,"")</f>
      </c>
    </row>
    <row r="9" spans="1:6" ht="15">
      <c r="A9" s="32"/>
      <c r="B9" s="33"/>
      <c r="C9" s="80"/>
      <c r="D9" s="34"/>
      <c r="E9" s="34"/>
      <c r="F9" s="81">
        <f aca="true" t="shared" si="0" ref="F9:F60">IF(AND(D9&lt;&gt;"",E9&lt;&gt;""),E9-D9+1,"")</f>
      </c>
    </row>
    <row r="10" spans="1:6" ht="15">
      <c r="A10" s="32"/>
      <c r="B10" s="33"/>
      <c r="C10" s="80"/>
      <c r="D10" s="34"/>
      <c r="E10" s="34"/>
      <c r="F10" s="81">
        <f t="shared" si="0"/>
      </c>
    </row>
    <row r="11" spans="1:6" ht="15">
      <c r="A11" s="32"/>
      <c r="B11" s="33"/>
      <c r="C11" s="80"/>
      <c r="D11" s="34"/>
      <c r="E11" s="34"/>
      <c r="F11" s="81">
        <f t="shared" si="0"/>
      </c>
    </row>
    <row r="12" spans="1:6" ht="15">
      <c r="A12" s="32"/>
      <c r="B12" s="33"/>
      <c r="C12" s="80"/>
      <c r="D12" s="34"/>
      <c r="E12" s="34"/>
      <c r="F12" s="81">
        <f t="shared" si="0"/>
      </c>
    </row>
    <row r="13" spans="1:6" ht="15">
      <c r="A13" s="32"/>
      <c r="B13" s="33"/>
      <c r="C13" s="80"/>
      <c r="D13" s="34"/>
      <c r="E13" s="34"/>
      <c r="F13" s="81">
        <f t="shared" si="0"/>
      </c>
    </row>
    <row r="14" spans="1:6" ht="15">
      <c r="A14" s="32"/>
      <c r="B14" s="33"/>
      <c r="C14" s="80"/>
      <c r="D14" s="34"/>
      <c r="E14" s="34"/>
      <c r="F14" s="81">
        <f t="shared" si="0"/>
      </c>
    </row>
    <row r="15" spans="1:6" ht="15">
      <c r="A15" s="32"/>
      <c r="B15" s="33"/>
      <c r="C15" s="80"/>
      <c r="D15" s="34"/>
      <c r="E15" s="34"/>
      <c r="F15" s="81">
        <f t="shared" si="0"/>
      </c>
    </row>
    <row r="16" spans="1:6" ht="15">
      <c r="A16" s="32"/>
      <c r="B16" s="33"/>
      <c r="C16" s="80"/>
      <c r="D16" s="34"/>
      <c r="E16" s="34"/>
      <c r="F16" s="81">
        <f t="shared" si="0"/>
      </c>
    </row>
    <row r="17" spans="1:6" ht="15">
      <c r="A17" s="32"/>
      <c r="B17" s="33"/>
      <c r="C17" s="80"/>
      <c r="D17" s="34"/>
      <c r="E17" s="34"/>
      <c r="F17" s="81">
        <f t="shared" si="0"/>
      </c>
    </row>
    <row r="18" spans="1:6" ht="15">
      <c r="A18" s="32"/>
      <c r="B18" s="33"/>
      <c r="C18" s="80"/>
      <c r="D18" s="34"/>
      <c r="E18" s="34"/>
      <c r="F18" s="81">
        <f t="shared" si="0"/>
      </c>
    </row>
    <row r="19" spans="1:6" ht="15">
      <c r="A19" s="32"/>
      <c r="B19" s="33"/>
      <c r="C19" s="80"/>
      <c r="D19" s="34"/>
      <c r="E19" s="34"/>
      <c r="F19" s="81">
        <f t="shared" si="0"/>
      </c>
    </row>
    <row r="20" spans="1:6" ht="15">
      <c r="A20" s="32"/>
      <c r="B20" s="33"/>
      <c r="C20" s="80"/>
      <c r="D20" s="34"/>
      <c r="E20" s="34"/>
      <c r="F20" s="81">
        <f t="shared" si="0"/>
      </c>
    </row>
    <row r="21" spans="1:6" ht="15">
      <c r="A21" s="32"/>
      <c r="B21" s="33"/>
      <c r="C21" s="80"/>
      <c r="D21" s="34"/>
      <c r="E21" s="34"/>
      <c r="F21" s="81">
        <f t="shared" si="0"/>
      </c>
    </row>
    <row r="22" spans="1:6" ht="15">
      <c r="A22" s="32"/>
      <c r="B22" s="33"/>
      <c r="C22" s="80"/>
      <c r="D22" s="34"/>
      <c r="E22" s="34"/>
      <c r="F22" s="81">
        <f t="shared" si="0"/>
      </c>
    </row>
    <row r="23" spans="1:6" ht="15">
      <c r="A23" s="32"/>
      <c r="B23" s="33"/>
      <c r="C23" s="80"/>
      <c r="D23" s="34"/>
      <c r="E23" s="34"/>
      <c r="F23" s="81">
        <f t="shared" si="0"/>
      </c>
    </row>
    <row r="24" spans="1:6" ht="15">
      <c r="A24" s="32"/>
      <c r="B24" s="33"/>
      <c r="C24" s="80"/>
      <c r="D24" s="34"/>
      <c r="E24" s="34"/>
      <c r="F24" s="81">
        <f t="shared" si="0"/>
      </c>
    </row>
    <row r="25" spans="1:6" ht="15">
      <c r="A25" s="32"/>
      <c r="B25" s="33"/>
      <c r="C25" s="80"/>
      <c r="D25" s="34"/>
      <c r="E25" s="34"/>
      <c r="F25" s="81">
        <f t="shared" si="0"/>
      </c>
    </row>
    <row r="26" spans="1:6" ht="15">
      <c r="A26" s="32"/>
      <c r="B26" s="33"/>
      <c r="C26" s="80"/>
      <c r="D26" s="34"/>
      <c r="E26" s="34"/>
      <c r="F26" s="81">
        <f t="shared" si="0"/>
      </c>
    </row>
    <row r="27" spans="1:6" ht="15">
      <c r="A27" s="32"/>
      <c r="B27" s="33"/>
      <c r="C27" s="80"/>
      <c r="D27" s="34"/>
      <c r="E27" s="34"/>
      <c r="F27" s="81">
        <f t="shared" si="0"/>
      </c>
    </row>
    <row r="28" spans="1:6" ht="15">
      <c r="A28" s="32"/>
      <c r="B28" s="33"/>
      <c r="C28" s="80"/>
      <c r="D28" s="34"/>
      <c r="E28" s="34"/>
      <c r="F28" s="81">
        <f t="shared" si="0"/>
      </c>
    </row>
    <row r="29" spans="1:6" ht="15">
      <c r="A29" s="32"/>
      <c r="B29" s="33"/>
      <c r="C29" s="80"/>
      <c r="D29" s="34"/>
      <c r="E29" s="34"/>
      <c r="F29" s="81">
        <f t="shared" si="0"/>
      </c>
    </row>
    <row r="30" spans="1:6" ht="15">
      <c r="A30" s="32"/>
      <c r="B30" s="33"/>
      <c r="C30" s="80"/>
      <c r="D30" s="34"/>
      <c r="E30" s="34"/>
      <c r="F30" s="81">
        <f t="shared" si="0"/>
      </c>
    </row>
    <row r="31" spans="1:6" ht="15">
      <c r="A31" s="32"/>
      <c r="B31" s="33"/>
      <c r="C31" s="80"/>
      <c r="D31" s="34"/>
      <c r="E31" s="34"/>
      <c r="F31" s="81">
        <f t="shared" si="0"/>
      </c>
    </row>
    <row r="32" spans="1:6" ht="15">
      <c r="A32" s="32"/>
      <c r="B32" s="33"/>
      <c r="C32" s="80"/>
      <c r="D32" s="34"/>
      <c r="E32" s="34"/>
      <c r="F32" s="81">
        <f t="shared" si="0"/>
      </c>
    </row>
    <row r="33" spans="1:6" ht="15">
      <c r="A33" s="32"/>
      <c r="B33" s="33"/>
      <c r="C33" s="80"/>
      <c r="D33" s="34"/>
      <c r="E33" s="34"/>
      <c r="F33" s="81">
        <f t="shared" si="0"/>
      </c>
    </row>
    <row r="34" spans="1:6" ht="15">
      <c r="A34" s="32"/>
      <c r="B34" s="33"/>
      <c r="C34" s="80"/>
      <c r="D34" s="34"/>
      <c r="E34" s="34"/>
      <c r="F34" s="81">
        <f t="shared" si="0"/>
      </c>
    </row>
    <row r="35" spans="1:6" ht="15">
      <c r="A35" s="32"/>
      <c r="B35" s="33"/>
      <c r="C35" s="80"/>
      <c r="D35" s="34"/>
      <c r="E35" s="34"/>
      <c r="F35" s="81">
        <f t="shared" si="0"/>
      </c>
    </row>
    <row r="36" spans="1:6" ht="15">
      <c r="A36" s="32"/>
      <c r="B36" s="33"/>
      <c r="C36" s="80"/>
      <c r="D36" s="34"/>
      <c r="E36" s="34"/>
      <c r="F36" s="81">
        <f t="shared" si="0"/>
      </c>
    </row>
    <row r="37" spans="1:6" ht="15">
      <c r="A37" s="32"/>
      <c r="B37" s="33"/>
      <c r="C37" s="80"/>
      <c r="D37" s="34"/>
      <c r="E37" s="34"/>
      <c r="F37" s="81">
        <f t="shared" si="0"/>
      </c>
    </row>
    <row r="38" spans="1:6" ht="15">
      <c r="A38" s="32"/>
      <c r="B38" s="33"/>
      <c r="C38" s="80"/>
      <c r="D38" s="34"/>
      <c r="E38" s="34"/>
      <c r="F38" s="81">
        <f t="shared" si="0"/>
      </c>
    </row>
    <row r="39" spans="1:6" ht="15">
      <c r="A39" s="32"/>
      <c r="B39" s="33"/>
      <c r="C39" s="80"/>
      <c r="D39" s="34"/>
      <c r="E39" s="34"/>
      <c r="F39" s="81">
        <f t="shared" si="0"/>
      </c>
    </row>
    <row r="40" spans="1:6" ht="15">
      <c r="A40" s="32"/>
      <c r="B40" s="33"/>
      <c r="C40" s="80"/>
      <c r="D40" s="34"/>
      <c r="E40" s="34"/>
      <c r="F40" s="81">
        <f t="shared" si="0"/>
      </c>
    </row>
    <row r="41" spans="1:6" ht="15">
      <c r="A41" s="32"/>
      <c r="B41" s="33"/>
      <c r="C41" s="80"/>
      <c r="D41" s="34"/>
      <c r="E41" s="34"/>
      <c r="F41" s="81">
        <f t="shared" si="0"/>
      </c>
    </row>
    <row r="42" spans="1:6" ht="15">
      <c r="A42" s="32"/>
      <c r="B42" s="33"/>
      <c r="C42" s="80"/>
      <c r="D42" s="34"/>
      <c r="E42" s="34"/>
      <c r="F42" s="81">
        <f t="shared" si="0"/>
      </c>
    </row>
    <row r="43" spans="1:6" ht="15">
      <c r="A43" s="32"/>
      <c r="B43" s="33"/>
      <c r="C43" s="80"/>
      <c r="D43" s="34"/>
      <c r="E43" s="34"/>
      <c r="F43" s="81">
        <f t="shared" si="0"/>
      </c>
    </row>
    <row r="44" spans="1:6" ht="15">
      <c r="A44" s="32"/>
      <c r="B44" s="33"/>
      <c r="C44" s="80"/>
      <c r="D44" s="34"/>
      <c r="E44" s="34"/>
      <c r="F44" s="81">
        <f t="shared" si="0"/>
      </c>
    </row>
    <row r="45" spans="1:6" ht="15">
      <c r="A45" s="32"/>
      <c r="B45" s="33"/>
      <c r="C45" s="80"/>
      <c r="D45" s="34"/>
      <c r="E45" s="34"/>
      <c r="F45" s="81">
        <f t="shared" si="0"/>
      </c>
    </row>
    <row r="46" spans="1:6" ht="15">
      <c r="A46" s="32"/>
      <c r="B46" s="33"/>
      <c r="C46" s="80"/>
      <c r="D46" s="34"/>
      <c r="E46" s="34"/>
      <c r="F46" s="81">
        <f t="shared" si="0"/>
      </c>
    </row>
    <row r="47" spans="1:6" ht="15">
      <c r="A47" s="32"/>
      <c r="B47" s="33"/>
      <c r="C47" s="80"/>
      <c r="D47" s="34"/>
      <c r="E47" s="34"/>
      <c r="F47" s="81">
        <f t="shared" si="0"/>
      </c>
    </row>
    <row r="48" spans="1:6" ht="15">
      <c r="A48" s="32"/>
      <c r="B48" s="33"/>
      <c r="C48" s="80"/>
      <c r="D48" s="34"/>
      <c r="E48" s="34"/>
      <c r="F48" s="81">
        <f t="shared" si="0"/>
      </c>
    </row>
    <row r="49" spans="1:6" ht="15">
      <c r="A49" s="32"/>
      <c r="B49" s="33"/>
      <c r="C49" s="80"/>
      <c r="D49" s="34"/>
      <c r="E49" s="34"/>
      <c r="F49" s="81">
        <f t="shared" si="0"/>
      </c>
    </row>
    <row r="50" spans="1:6" ht="15">
      <c r="A50" s="32"/>
      <c r="B50" s="33"/>
      <c r="C50" s="80"/>
      <c r="D50" s="34"/>
      <c r="E50" s="34"/>
      <c r="F50" s="81">
        <f t="shared" si="0"/>
      </c>
    </row>
    <row r="51" spans="1:6" ht="15">
      <c r="A51" s="32"/>
      <c r="B51" s="33"/>
      <c r="C51" s="80"/>
      <c r="D51" s="34"/>
      <c r="E51" s="34"/>
      <c r="F51" s="81">
        <f t="shared" si="0"/>
      </c>
    </row>
    <row r="52" spans="1:6" ht="15">
      <c r="A52" s="32"/>
      <c r="B52" s="33"/>
      <c r="C52" s="80"/>
      <c r="D52" s="34"/>
      <c r="E52" s="34"/>
      <c r="F52" s="81">
        <f t="shared" si="0"/>
      </c>
    </row>
    <row r="53" spans="1:6" ht="15">
      <c r="A53" s="32"/>
      <c r="B53" s="33"/>
      <c r="C53" s="80"/>
      <c r="D53" s="34"/>
      <c r="E53" s="34"/>
      <c r="F53" s="81">
        <f t="shared" si="0"/>
      </c>
    </row>
    <row r="54" spans="1:6" ht="15">
      <c r="A54" s="32"/>
      <c r="B54" s="33"/>
      <c r="C54" s="80"/>
      <c r="D54" s="34"/>
      <c r="E54" s="34"/>
      <c r="F54" s="81">
        <f t="shared" si="0"/>
      </c>
    </row>
    <row r="55" spans="1:6" ht="15">
      <c r="A55" s="32"/>
      <c r="B55" s="33"/>
      <c r="C55" s="80"/>
      <c r="D55" s="34"/>
      <c r="E55" s="34"/>
      <c r="F55" s="81">
        <f t="shared" si="0"/>
      </c>
    </row>
    <row r="56" spans="1:6" ht="15">
      <c r="A56" s="32"/>
      <c r="B56" s="33"/>
      <c r="C56" s="80"/>
      <c r="D56" s="34"/>
      <c r="E56" s="34"/>
      <c r="F56" s="81">
        <f t="shared" si="0"/>
      </c>
    </row>
    <row r="57" spans="1:6" ht="15">
      <c r="A57" s="32"/>
      <c r="B57" s="33"/>
      <c r="C57" s="80"/>
      <c r="D57" s="34"/>
      <c r="E57" s="34"/>
      <c r="F57" s="81">
        <f t="shared" si="0"/>
      </c>
    </row>
    <row r="58" spans="1:6" ht="15">
      <c r="A58" s="32"/>
      <c r="B58" s="33"/>
      <c r="C58" s="80"/>
      <c r="D58" s="34"/>
      <c r="E58" s="34"/>
      <c r="F58" s="81">
        <f t="shared" si="0"/>
      </c>
    </row>
    <row r="59" spans="1:6" ht="15">
      <c r="A59" s="32"/>
      <c r="B59" s="33"/>
      <c r="C59" s="80"/>
      <c r="D59" s="34"/>
      <c r="E59" s="34"/>
      <c r="F59" s="81">
        <f t="shared" si="0"/>
      </c>
    </row>
    <row r="60" spans="1:6" ht="15.75" thickBot="1">
      <c r="A60" s="35"/>
      <c r="B60" s="36"/>
      <c r="C60" s="82"/>
      <c r="D60" s="37"/>
      <c r="E60" s="37"/>
      <c r="F60" s="101">
        <f t="shared" si="0"/>
      </c>
    </row>
    <row r="61" spans="5:6" ht="15" thickBot="1">
      <c r="E61" s="83" t="s">
        <v>33</v>
      </c>
      <c r="F61" s="84">
        <f>ROUND(SUM(F8:F60),0)</f>
        <v>0</v>
      </c>
    </row>
    <row r="62" spans="5:6" ht="6" customHeight="1" thickBot="1">
      <c r="E62" s="87"/>
      <c r="F62" s="75"/>
    </row>
    <row r="63" spans="1:7" ht="15.75" thickBot="1" thickTop="1">
      <c r="A63" s="114" t="s">
        <v>30</v>
      </c>
      <c r="B63" s="115"/>
      <c r="C63" s="95">
        <f>IF(F63+F65&gt;=3650,3650,F63+F65)</f>
        <v>0</v>
      </c>
      <c r="D63" s="88"/>
      <c r="E63" s="89" t="s">
        <v>28</v>
      </c>
      <c r="F63" s="90">
        <f>ROUND(SUMIF($C$8:$C$60,I1,$F$8:$F$60),0)</f>
        <v>0</v>
      </c>
      <c r="G63" s="24"/>
    </row>
    <row r="64" spans="1:7" ht="14.25">
      <c r="A64" s="96" t="s">
        <v>2</v>
      </c>
      <c r="B64" s="97" t="s">
        <v>3</v>
      </c>
      <c r="C64" s="97" t="s">
        <v>0</v>
      </c>
      <c r="D64" s="85"/>
      <c r="E64" s="86" t="s">
        <v>29</v>
      </c>
      <c r="F64" s="91">
        <f>F61-F63</f>
        <v>0</v>
      </c>
      <c r="G64" s="25"/>
    </row>
    <row r="65" spans="1:7" ht="15" thickBot="1">
      <c r="A65" s="98">
        <f>IF(INT(C63/365)&gt;=10,10,INT(C63/365))</f>
        <v>0</v>
      </c>
      <c r="B65" s="99">
        <f>IF(A65&lt;10,INT(($C$63-$A$65*365)/30.416),0)</f>
        <v>0</v>
      </c>
      <c r="C65" s="100">
        <f>IF(A65&lt;10,INT(C63-B65*30.416-A65*365),0)</f>
        <v>0</v>
      </c>
      <c r="D65" s="92"/>
      <c r="E65" s="93" t="s">
        <v>31</v>
      </c>
      <c r="F65" s="94">
        <f>IF(F64/365&gt;=8,1460,ROUND(F64*0.5,0))</f>
        <v>0</v>
      </c>
      <c r="G65" s="25"/>
    </row>
    <row r="66" spans="1:7" ht="13.5" thickTop="1">
      <c r="A66" s="28" t="s">
        <v>32</v>
      </c>
      <c r="G66" s="25"/>
    </row>
    <row r="67" spans="1:7" ht="19.5" customHeight="1">
      <c r="A67" s="102" t="s">
        <v>50</v>
      </c>
      <c r="B67" s="26"/>
      <c r="C67" s="26"/>
      <c r="G67" s="25"/>
    </row>
    <row r="68" spans="1:7" ht="14.25">
      <c r="A68" s="27"/>
      <c r="G68" s="25"/>
    </row>
    <row r="69" spans="2:7" ht="12.75">
      <c r="B69" s="26"/>
      <c r="C69" s="26"/>
      <c r="D69" s="26"/>
      <c r="G69" s="25"/>
    </row>
    <row r="70" ht="12.75">
      <c r="G70" s="25"/>
    </row>
    <row r="72" ht="14.25">
      <c r="F72" s="2"/>
    </row>
    <row r="73" spans="2:6" ht="12.75">
      <c r="B73" s="10"/>
      <c r="C73" s="8"/>
      <c r="D73" s="8"/>
      <c r="E73" s="8"/>
      <c r="F73" s="8"/>
    </row>
    <row r="74" spans="1:6" ht="12.75">
      <c r="A74" s="9"/>
      <c r="B74" s="10"/>
      <c r="C74" s="8"/>
      <c r="D74" s="8"/>
      <c r="E74" s="8"/>
      <c r="F74" s="8"/>
    </row>
    <row r="75" ht="12.75">
      <c r="D75" s="11"/>
    </row>
    <row r="76" ht="12.75">
      <c r="D76" s="11"/>
    </row>
  </sheetData>
  <sheetProtection sheet="1" objects="1" scenarios="1"/>
  <protectedRanges>
    <protectedRange sqref="A8:E60" name="Bereich6"/>
    <protectedRange sqref="B2" name="Bereich3"/>
  </protectedRanges>
  <mergeCells count="3">
    <mergeCell ref="A1:F1"/>
    <mergeCell ref="A5:F5"/>
    <mergeCell ref="A63:B63"/>
  </mergeCells>
  <printOptions horizontalCentered="1"/>
  <pageMargins left="0.5511811023622047" right="0.35433070866141736" top="0.35433070866141736" bottom="0.6299212598425197" header="0.1968503937007874" footer="0.2362204724409449"/>
  <pageSetup horizontalDpi="300" verticalDpi="300" orientation="portrait" paperSize="9" scale="74" r:id="rId4"/>
  <headerFooter alignWithMargins="0">
    <oddHeader>&amp;R
</oddHeader>
    <oddFooter>&amp;LArbeitsmarktservice Steiermark, Abteilung Förderungen&amp;RVersion 2019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GBP Steiermark Einstufung Neueinstellung SWOE</dc:title>
  <dc:subject/>
  <dc:creator>AMSOMAT</dc:creator>
  <cp:keywords/>
  <dc:description/>
  <cp:lastModifiedBy>Dieter Mikenda</cp:lastModifiedBy>
  <cp:lastPrinted>2019-01-18T08:35:56Z</cp:lastPrinted>
  <dcterms:created xsi:type="dcterms:W3CDTF">2000-04-11T07:19:24Z</dcterms:created>
  <dcterms:modified xsi:type="dcterms:W3CDTF">2019-01-18T09:17:55Z</dcterms:modified>
  <cp:category/>
  <cp:version/>
  <cp:contentType/>
  <cp:contentStatus/>
</cp:coreProperties>
</file>