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835" activeTab="0"/>
  </bookViews>
  <sheets>
    <sheet name="Berech-Tage-mit-Abfertigung" sheetId="1" r:id="rId1"/>
  </sheets>
  <definedNames>
    <definedName name="_xlnm.Print_Area" localSheetId="0">'Berech-Tage-mit-Abfertigung'!$B$1:$F$51</definedName>
  </definedNames>
  <calcPr fullCalcOnLoad="1"/>
</workbook>
</file>

<file path=xl/comments1.xml><?xml version="1.0" encoding="utf-8"?>
<comments xmlns="http://schemas.openxmlformats.org/spreadsheetml/2006/main">
  <authors>
    <author>ams3192</author>
  </authors>
  <commentList>
    <comment ref="F41" authorId="0">
      <text>
        <r>
          <rPr>
            <sz val="10"/>
            <rFont val="Tahoma"/>
            <family val="2"/>
          </rPr>
          <t>Eine Eingabe ist hier nur dann erforderlich, wenn ein anderer Prozentsatz als der errechnete zur Anwendung kommen soll.</t>
        </r>
      </text>
    </comment>
  </commentList>
</comments>
</file>

<file path=xl/sharedStrings.xml><?xml version="1.0" encoding="utf-8"?>
<sst xmlns="http://schemas.openxmlformats.org/spreadsheetml/2006/main" count="31" uniqueCount="28">
  <si>
    <t>Tage in Beschäftigung gesamt:</t>
  </si>
  <si>
    <t>Anteil AMS-Tage in %:</t>
  </si>
  <si>
    <t xml:space="preserve"> von</t>
  </si>
  <si>
    <t>bis</t>
  </si>
  <si>
    <t>Tage</t>
  </si>
  <si>
    <t>Tage AMS</t>
  </si>
  <si>
    <t>Anteil AMS-Tage an gesamt</t>
  </si>
  <si>
    <t>Zwischensumme</t>
  </si>
  <si>
    <t>Antelige Tage Mutterschutz/Karenz</t>
  </si>
  <si>
    <t>Abfertigung gesamt:</t>
  </si>
  <si>
    <t xml:space="preserve">davon Anteil AMS in %: </t>
  </si>
  <si>
    <t xml:space="preserve">Anteil Abferigung AMS: </t>
  </si>
  <si>
    <t>2/12 WR, UR</t>
  </si>
  <si>
    <t>Basis für Abfertigung</t>
  </si>
  <si>
    <t>Monate:</t>
  </si>
  <si>
    <t xml:space="preserve">Abfertigung gesamt: </t>
  </si>
  <si>
    <t>Berechnung der AMS-Tage</t>
  </si>
  <si>
    <t xml:space="preserve">Letztes Brutto: </t>
  </si>
  <si>
    <t>Anteil AMS  in % - händische Eingabe:</t>
  </si>
  <si>
    <t>Anteil  AMS in %</t>
  </si>
  <si>
    <t>Summe AMS-Tage:</t>
  </si>
  <si>
    <t>Zum Löschen der Eintragungen, bitte obigen Push-buttom drücken.</t>
  </si>
  <si>
    <t>davon Anteil Tage in  AMS-Maßnahmen:</t>
  </si>
  <si>
    <t>Förderungswerber:</t>
  </si>
  <si>
    <t>Projekt:</t>
  </si>
  <si>
    <t>Projekt Nr.:</t>
  </si>
  <si>
    <t>Gesamtzeitraum der Beschäftigung bei Förderungswerber</t>
  </si>
  <si>
    <t xml:space="preserve">Name der Person: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</si>
</sst>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#,##0&quot;  &quot;"/>
    <numFmt numFmtId="179" formatCode="[$-C07]dddd\,\ dd\.\ mmmm\ yyyy"/>
    <numFmt numFmtId="180" formatCode="#,##0.0"/>
    <numFmt numFmtId="181" formatCode="#,##0.0&quot;  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4" fontId="0" fillId="0" borderId="13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0" fontId="2" fillId="0" borderId="21" xfId="0" applyNumberFormat="1" applyFont="1" applyFill="1" applyBorder="1" applyAlignment="1">
      <alignment vertical="center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10" fontId="0" fillId="0" borderId="20" xfId="0" applyNumberFormat="1" applyFont="1" applyBorder="1" applyAlignment="1" applyProtection="1">
      <alignment vertical="center"/>
      <protection locked="0"/>
    </xf>
    <xf numFmtId="14" fontId="0" fillId="0" borderId="26" xfId="0" applyNumberFormat="1" applyBorder="1" applyAlignment="1" applyProtection="1">
      <alignment vertical="center"/>
      <protection locked="0"/>
    </xf>
    <xf numFmtId="180" fontId="0" fillId="0" borderId="27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180" fontId="2" fillId="0" borderId="30" xfId="0" applyNumberFormat="1" applyFon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0" fontId="0" fillId="0" borderId="32" xfId="0" applyNumberForma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2" fillId="0" borderId="34" xfId="0" applyNumberFormat="1" applyFont="1" applyBorder="1" applyAlignment="1">
      <alignment vertical="center"/>
    </xf>
    <xf numFmtId="14" fontId="0" fillId="0" borderId="35" xfId="0" applyNumberFormat="1" applyBorder="1" applyAlignment="1" applyProtection="1">
      <alignment vertical="center"/>
      <protection locked="0"/>
    </xf>
    <xf numFmtId="14" fontId="0" fillId="0" borderId="36" xfId="0" applyNumberFormat="1" applyBorder="1" applyAlignment="1" applyProtection="1">
      <alignment vertical="center"/>
      <protection locked="0"/>
    </xf>
    <xf numFmtId="14" fontId="0" fillId="0" borderId="37" xfId="0" applyNumberForma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0" fontId="2" fillId="13" borderId="39" xfId="0" applyNumberFormat="1" applyFont="1" applyFill="1" applyBorder="1" applyAlignment="1" applyProtection="1">
      <alignment vertical="center"/>
      <protection locked="0"/>
    </xf>
    <xf numFmtId="4" fontId="0" fillId="7" borderId="40" xfId="0" applyNumberFormat="1" applyFill="1" applyBorder="1" applyAlignment="1" applyProtection="1">
      <alignment horizontal="right" vertical="center"/>
      <protection locked="0"/>
    </xf>
    <xf numFmtId="0" fontId="0" fillId="7" borderId="41" xfId="0" applyFill="1" applyBorder="1" applyAlignment="1" applyProtection="1">
      <alignment horizontal="center" vertical="center"/>
      <protection locked="0"/>
    </xf>
    <xf numFmtId="4" fontId="2" fillId="7" borderId="0" xfId="0" applyNumberFormat="1" applyFont="1" applyFill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39" xfId="0" applyFont="1" applyBorder="1" applyAlignment="1">
      <alignment vertical="center"/>
    </xf>
    <xf numFmtId="3" fontId="0" fillId="7" borderId="46" xfId="0" applyNumberForma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2" fillId="7" borderId="11" xfId="0" applyFont="1" applyFill="1" applyBorder="1" applyAlignment="1" applyProtection="1">
      <alignment horizontal="left" vertical="center"/>
      <protection locked="0"/>
    </xf>
    <xf numFmtId="0" fontId="2" fillId="7" borderId="46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14" fontId="2" fillId="0" borderId="47" xfId="0" applyNumberFormat="1" applyFont="1" applyBorder="1" applyAlignment="1">
      <alignment horizontal="center" vertical="center"/>
    </xf>
    <xf numFmtId="14" fontId="2" fillId="0" borderId="48" xfId="0" applyNumberFormat="1" applyFont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/>
    </xf>
    <xf numFmtId="0" fontId="0" fillId="7" borderId="46" xfId="0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15</xdr:row>
      <xdr:rowOff>38100</xdr:rowOff>
    </xdr:from>
    <xdr:to>
      <xdr:col>9</xdr:col>
      <xdr:colOff>962025</xdr:colOff>
      <xdr:row>21</xdr:row>
      <xdr:rowOff>95250</xdr:rowOff>
    </xdr:to>
    <xdr:sp>
      <xdr:nvSpPr>
        <xdr:cNvPr id="1" name="Textfeld 5"/>
        <xdr:cNvSpPr txBox="1">
          <a:spLocks noChangeArrowheads="1"/>
        </xdr:cNvSpPr>
      </xdr:nvSpPr>
      <xdr:spPr>
        <a:xfrm>
          <a:off x="6553200" y="3448050"/>
          <a:ext cx="25622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Anteil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AMS in % (Spalte E ab Zeile 16) entspricht dem Ausmaß der Beschäftigung  beim AMS-Projekt im jeweiligem Betrachtungszeitraum.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K51"/>
  <sheetViews>
    <sheetView tabSelected="1" zoomScalePageLayoutView="0" workbookViewId="0" topLeftCell="B1">
      <selection activeCell="C1" sqref="C1:F1"/>
    </sheetView>
  </sheetViews>
  <sheetFormatPr defaultColWidth="11.421875" defaultRowHeight="12.75"/>
  <cols>
    <col min="1" max="1" width="30.8515625" style="1" hidden="1" customWidth="1"/>
    <col min="2" max="2" width="18.57421875" style="1" customWidth="1"/>
    <col min="3" max="3" width="19.57421875" style="1" customWidth="1"/>
    <col min="4" max="6" width="16.00390625" style="1" customWidth="1"/>
    <col min="7" max="7" width="13.28125" style="1" customWidth="1"/>
    <col min="8" max="8" width="7.00390625" style="1" customWidth="1"/>
    <col min="9" max="9" width="15.8515625" style="1" customWidth="1"/>
    <col min="10" max="10" width="15.140625" style="1" customWidth="1"/>
    <col min="11" max="11" width="19.140625" style="1" bestFit="1" customWidth="1"/>
    <col min="12" max="12" width="11.421875" style="1" hidden="1" customWidth="1"/>
    <col min="13" max="13" width="11.421875" style="1" customWidth="1"/>
    <col min="14" max="14" width="0" style="1" hidden="1" customWidth="1"/>
    <col min="15" max="16384" width="11.421875" style="1" customWidth="1"/>
  </cols>
  <sheetData>
    <row r="1" spans="2:6" ht="24" customHeight="1" thickBot="1">
      <c r="B1" s="57" t="s">
        <v>23</v>
      </c>
      <c r="C1" s="70"/>
      <c r="D1" s="70"/>
      <c r="E1" s="70"/>
      <c r="F1" s="71"/>
    </row>
    <row r="2" spans="2:6" ht="24" customHeight="1" thickBot="1">
      <c r="B2" s="57" t="s">
        <v>24</v>
      </c>
      <c r="C2" s="70"/>
      <c r="D2" s="70"/>
      <c r="E2" s="57" t="s">
        <v>25</v>
      </c>
      <c r="F2" s="58"/>
    </row>
    <row r="3" spans="2:6" ht="13.5" thickBot="1">
      <c r="B3" s="56"/>
      <c r="C3" s="56"/>
      <c r="D3" s="56"/>
      <c r="E3" s="56"/>
      <c r="F3" s="56"/>
    </row>
    <row r="4" spans="2:11" ht="24" customHeight="1" thickBot="1">
      <c r="B4" s="59" t="s">
        <v>27</v>
      </c>
      <c r="C4" s="60"/>
      <c r="D4" s="60"/>
      <c r="E4" s="61"/>
      <c r="I4" s="2"/>
      <c r="J4" s="2"/>
      <c r="K4" s="2"/>
    </row>
    <row r="5" spans="9:11" ht="9" customHeight="1">
      <c r="I5" s="2"/>
      <c r="J5" s="2"/>
      <c r="K5" s="2"/>
    </row>
    <row r="6" spans="4:11" ht="12.75">
      <c r="D6" s="3" t="s">
        <v>0</v>
      </c>
      <c r="E6" s="4">
        <f>D12</f>
        <v>0</v>
      </c>
      <c r="I6" s="2"/>
      <c r="J6" s="2"/>
      <c r="K6" s="2"/>
    </row>
    <row r="7" spans="4:11" ht="12.75">
      <c r="D7" s="3" t="s">
        <v>22</v>
      </c>
      <c r="E7" s="5" t="e">
        <f>IF(F39&lt;&gt;"",F39,0)</f>
        <v>#DIV/0!</v>
      </c>
      <c r="K7" s="2"/>
    </row>
    <row r="8" spans="4:11" ht="12" customHeight="1">
      <c r="D8" s="6" t="s">
        <v>1</v>
      </c>
      <c r="E8" s="12" t="e">
        <f>IF(F41&lt;&gt;"",F41,IF(AND(E6&lt;&gt;"",E7&lt;&gt;""),ROUND(E7/E6,4),""))</f>
        <v>#DIV/0!</v>
      </c>
      <c r="I8" s="2"/>
      <c r="J8" s="2"/>
      <c r="K8" s="2"/>
    </row>
    <row r="9" spans="4:11" ht="12" customHeight="1" thickBot="1">
      <c r="D9" s="6"/>
      <c r="E9" s="7"/>
      <c r="H9" s="46" t="s">
        <v>21</v>
      </c>
      <c r="I9" s="2"/>
      <c r="J9" s="2"/>
      <c r="K9" s="2"/>
    </row>
    <row r="10" spans="2:11" ht="28.5" customHeight="1">
      <c r="B10" s="67" t="s">
        <v>26</v>
      </c>
      <c r="C10" s="68"/>
      <c r="D10" s="69"/>
      <c r="E10" s="7"/>
      <c r="I10" s="2"/>
      <c r="J10" s="2"/>
      <c r="K10" s="2"/>
    </row>
    <row r="11" spans="2:11" ht="18" customHeight="1">
      <c r="B11" s="29" t="s">
        <v>2</v>
      </c>
      <c r="C11" s="30" t="s">
        <v>3</v>
      </c>
      <c r="D11" s="31" t="s">
        <v>4</v>
      </c>
      <c r="E11" s="7"/>
      <c r="I11" s="2"/>
      <c r="J11" s="2"/>
      <c r="K11" s="2"/>
    </row>
    <row r="12" spans="2:11" ht="19.5" customHeight="1" thickBot="1">
      <c r="B12" s="42"/>
      <c r="C12" s="43"/>
      <c r="D12" s="45">
        <f>D37</f>
        <v>0</v>
      </c>
      <c r="E12" s="7"/>
      <c r="I12" s="2"/>
      <c r="J12" s="2"/>
      <c r="K12" s="2"/>
    </row>
    <row r="13" spans="9:11" ht="13.5" thickBot="1">
      <c r="I13" s="2"/>
      <c r="J13" s="2"/>
      <c r="K13" s="2"/>
    </row>
    <row r="14" spans="2:6" ht="18.75" customHeight="1" thickBot="1">
      <c r="B14" s="62" t="s">
        <v>16</v>
      </c>
      <c r="C14" s="63"/>
      <c r="D14" s="63"/>
      <c r="E14" s="63"/>
      <c r="F14" s="64"/>
    </row>
    <row r="15" spans="2:7" ht="26.25" thickBot="1">
      <c r="B15" s="51" t="s">
        <v>2</v>
      </c>
      <c r="C15" s="52" t="s">
        <v>3</v>
      </c>
      <c r="D15" s="53" t="s">
        <v>4</v>
      </c>
      <c r="E15" s="54" t="s">
        <v>19</v>
      </c>
      <c r="F15" s="55" t="s">
        <v>5</v>
      </c>
      <c r="G15" s="8"/>
    </row>
    <row r="16" spans="2:7" ht="12.75">
      <c r="B16" s="25"/>
      <c r="C16" s="33"/>
      <c r="D16" s="34">
        <f aca="true" t="shared" si="0" ref="D16:D36">IF(AND(B16&gt;0,C16&gt;0),C16-B16+1,"")</f>
      </c>
      <c r="E16" s="26"/>
      <c r="F16" s="35">
        <f>IF(D16&lt;&gt;"",ROUND(D16*E16,2),"")</f>
      </c>
      <c r="G16" s="8"/>
    </row>
    <row r="17" spans="2:7" ht="12.75">
      <c r="B17" s="25"/>
      <c r="C17" s="33"/>
      <c r="D17" s="34">
        <f t="shared" si="0"/>
      </c>
      <c r="E17" s="32"/>
      <c r="F17" s="35">
        <f>IF(D17&lt;&gt;"",ROUND(D17*E17,2),"")</f>
      </c>
      <c r="G17" s="8"/>
    </row>
    <row r="18" spans="2:7" ht="12.75">
      <c r="B18" s="25"/>
      <c r="C18" s="33"/>
      <c r="D18" s="34">
        <f t="shared" si="0"/>
      </c>
      <c r="E18" s="26"/>
      <c r="F18" s="35">
        <f>IF(D18&lt;&gt;"",ROUND(D18*E18,2),"")</f>
      </c>
      <c r="G18" s="8"/>
    </row>
    <row r="19" spans="2:7" ht="12.75">
      <c r="B19" s="25"/>
      <c r="C19" s="33"/>
      <c r="D19" s="34">
        <f t="shared" si="0"/>
      </c>
      <c r="E19" s="26"/>
      <c r="F19" s="35">
        <f aca="true" t="shared" si="1" ref="F19:F35">IF(D19&lt;&gt;"",ROUND(D19*E19,2),"")</f>
      </c>
      <c r="G19" s="8"/>
    </row>
    <row r="20" spans="2:7" ht="12.75">
      <c r="B20" s="25"/>
      <c r="C20" s="33"/>
      <c r="D20" s="34">
        <f t="shared" si="0"/>
      </c>
      <c r="E20" s="26"/>
      <c r="F20" s="35">
        <f t="shared" si="1"/>
      </c>
      <c r="G20" s="8"/>
    </row>
    <row r="21" spans="2:7" ht="12.75">
      <c r="B21" s="25"/>
      <c r="C21" s="33"/>
      <c r="D21" s="34">
        <f t="shared" si="0"/>
      </c>
      <c r="E21" s="26"/>
      <c r="F21" s="35">
        <f t="shared" si="1"/>
      </c>
      <c r="G21" s="8"/>
    </row>
    <row r="22" spans="2:7" ht="12.75">
      <c r="B22" s="25"/>
      <c r="C22" s="33"/>
      <c r="D22" s="34">
        <f t="shared" si="0"/>
      </c>
      <c r="E22" s="26"/>
      <c r="F22" s="35">
        <f t="shared" si="1"/>
      </c>
      <c r="G22" s="8"/>
    </row>
    <row r="23" spans="2:7" ht="12.75">
      <c r="B23" s="25"/>
      <c r="C23" s="33"/>
      <c r="D23" s="34">
        <f t="shared" si="0"/>
      </c>
      <c r="E23" s="26"/>
      <c r="F23" s="35">
        <f t="shared" si="1"/>
      </c>
      <c r="G23" s="8"/>
    </row>
    <row r="24" spans="2:7" ht="12.75">
      <c r="B24" s="25"/>
      <c r="C24" s="33"/>
      <c r="D24" s="34">
        <f t="shared" si="0"/>
      </c>
      <c r="E24" s="26"/>
      <c r="F24" s="35">
        <f t="shared" si="1"/>
      </c>
      <c r="G24" s="8"/>
    </row>
    <row r="25" spans="2:7" ht="12.75">
      <c r="B25" s="25"/>
      <c r="C25" s="33"/>
      <c r="D25" s="34">
        <f t="shared" si="0"/>
      </c>
      <c r="E25" s="26"/>
      <c r="F25" s="35">
        <f t="shared" si="1"/>
      </c>
      <c r="G25" s="8"/>
    </row>
    <row r="26" spans="2:7" ht="12.75">
      <c r="B26" s="25"/>
      <c r="C26" s="33"/>
      <c r="D26" s="34">
        <f t="shared" si="0"/>
      </c>
      <c r="E26" s="26"/>
      <c r="F26" s="35">
        <f t="shared" si="1"/>
      </c>
      <c r="G26" s="8"/>
    </row>
    <row r="27" spans="2:7" ht="12.75">
      <c r="B27" s="25"/>
      <c r="C27" s="33"/>
      <c r="D27" s="34">
        <f t="shared" si="0"/>
      </c>
      <c r="E27" s="26"/>
      <c r="F27" s="35">
        <f t="shared" si="1"/>
      </c>
      <c r="G27" s="8"/>
    </row>
    <row r="28" spans="2:7" ht="12.75">
      <c r="B28" s="25"/>
      <c r="C28" s="33"/>
      <c r="D28" s="34">
        <f t="shared" si="0"/>
      </c>
      <c r="E28" s="26"/>
      <c r="F28" s="35">
        <f t="shared" si="1"/>
      </c>
      <c r="G28" s="8"/>
    </row>
    <row r="29" spans="2:7" ht="12.75">
      <c r="B29" s="25"/>
      <c r="C29" s="33"/>
      <c r="D29" s="34">
        <f t="shared" si="0"/>
      </c>
      <c r="E29" s="26"/>
      <c r="F29" s="35">
        <f t="shared" si="1"/>
      </c>
      <c r="G29" s="8"/>
    </row>
    <row r="30" spans="2:7" ht="12.75">
      <c r="B30" s="25"/>
      <c r="C30" s="33"/>
      <c r="D30" s="34">
        <f t="shared" si="0"/>
      </c>
      <c r="E30" s="26"/>
      <c r="F30" s="35">
        <f t="shared" si="1"/>
      </c>
      <c r="G30" s="8"/>
    </row>
    <row r="31" spans="2:7" ht="12.75">
      <c r="B31" s="25"/>
      <c r="C31" s="33"/>
      <c r="D31" s="34">
        <f t="shared" si="0"/>
      </c>
      <c r="E31" s="26"/>
      <c r="F31" s="35">
        <f t="shared" si="1"/>
      </c>
      <c r="G31" s="9"/>
    </row>
    <row r="32" spans="2:7" ht="12.75">
      <c r="B32" s="25"/>
      <c r="C32" s="33"/>
      <c r="D32" s="34">
        <f t="shared" si="0"/>
      </c>
      <c r="E32" s="26"/>
      <c r="F32" s="35">
        <f t="shared" si="1"/>
      </c>
      <c r="G32" s="9"/>
    </row>
    <row r="33" spans="2:7" ht="12.75">
      <c r="B33" s="25"/>
      <c r="C33" s="33"/>
      <c r="D33" s="34">
        <f t="shared" si="0"/>
      </c>
      <c r="E33" s="26"/>
      <c r="F33" s="35">
        <f t="shared" si="1"/>
      </c>
      <c r="G33" s="9"/>
    </row>
    <row r="34" spans="2:7" ht="12.75">
      <c r="B34" s="25"/>
      <c r="C34" s="33"/>
      <c r="D34" s="34">
        <f t="shared" si="0"/>
      </c>
      <c r="E34" s="26"/>
      <c r="F34" s="35">
        <f t="shared" si="1"/>
      </c>
      <c r="G34" s="9"/>
    </row>
    <row r="35" spans="2:9" ht="12.75">
      <c r="B35" s="25"/>
      <c r="C35" s="33"/>
      <c r="D35" s="34">
        <f t="shared" si="0"/>
      </c>
      <c r="E35" s="26"/>
      <c r="F35" s="35">
        <f t="shared" si="1"/>
      </c>
      <c r="G35" s="8"/>
      <c r="I35" s="10"/>
    </row>
    <row r="36" spans="2:7" ht="13.5" thickBot="1">
      <c r="B36" s="25"/>
      <c r="C36" s="33"/>
      <c r="D36" s="34">
        <f t="shared" si="0"/>
      </c>
      <c r="E36" s="26"/>
      <c r="F36" s="35">
        <f>IF(D36&lt;&gt;"",ROUND(D36*E36,2),"")</f>
      </c>
      <c r="G36" s="8"/>
    </row>
    <row r="37" spans="1:10" ht="12.75">
      <c r="A37" s="11" t="s">
        <v>6</v>
      </c>
      <c r="B37" s="65" t="s">
        <v>7</v>
      </c>
      <c r="C37" s="66"/>
      <c r="D37" s="36">
        <f>SUM(D16:D36)</f>
        <v>0</v>
      </c>
      <c r="E37" s="27" t="e">
        <f>IF(AND(D12&lt;&gt;"",F37&lt;&gt;""),ROUND(F37/D12,4),"")</f>
        <v>#DIV/0!</v>
      </c>
      <c r="F37" s="37">
        <f>SUM(F16:F36)</f>
        <v>0</v>
      </c>
      <c r="J37" s="12"/>
    </row>
    <row r="38" spans="1:6" ht="13.5" thickBot="1">
      <c r="A38" s="11" t="s">
        <v>8</v>
      </c>
      <c r="B38" s="28"/>
      <c r="C38" s="44"/>
      <c r="D38" s="38">
        <f>IF(AND(B38&gt;1,C38&gt;1),C38-B38+1,"")</f>
      </c>
      <c r="E38" s="39" t="e">
        <f>IF(AND(B38&lt;&gt;"",C38&lt;&gt;"",E37&lt;&gt;""),E37,"")</f>
        <v>#DIV/0!</v>
      </c>
      <c r="F38" s="40" t="e">
        <f>IF(AND(E38&lt;&gt;"",D38&lt;&gt;""),ROUND(D38*E38,1),"")</f>
        <v>#DIV/0!</v>
      </c>
    </row>
    <row r="39" spans="3:6" ht="21" customHeight="1" thickBot="1" thickTop="1">
      <c r="C39" s="13"/>
      <c r="E39" s="6" t="s">
        <v>20</v>
      </c>
      <c r="F39" s="41" t="e">
        <f>SUM(F37:F38)</f>
        <v>#DIV/0!</v>
      </c>
    </row>
    <row r="40" ht="14.25" thickBot="1" thickTop="1"/>
    <row r="41" spans="3:6" ht="20.25" customHeight="1" thickBot="1">
      <c r="C41" s="14" t="s">
        <v>18</v>
      </c>
      <c r="D41" s="15"/>
      <c r="E41" s="15"/>
      <c r="F41" s="47" t="e">
        <f>E37</f>
        <v>#DIV/0!</v>
      </c>
    </row>
    <row r="43" spans="3:4" ht="12.75">
      <c r="C43" s="1" t="s">
        <v>9</v>
      </c>
      <c r="D43" s="2">
        <f>D51</f>
        <v>0</v>
      </c>
    </row>
    <row r="44" spans="3:4" ht="12.75">
      <c r="C44" s="3" t="s">
        <v>10</v>
      </c>
      <c r="D44" s="16" t="e">
        <f>IF(E8&lt;&gt;"",E8,"")</f>
        <v>#DIV/0!</v>
      </c>
    </row>
    <row r="45" spans="3:4" ht="20.25" customHeight="1">
      <c r="C45" s="6" t="s">
        <v>11</v>
      </c>
      <c r="D45" s="50" t="e">
        <f>IF(AND(D44&lt;&gt;"",D43&lt;&gt;""),ROUND(D43*D44,2),"")</f>
        <v>#DIV/0!</v>
      </c>
    </row>
    <row r="46" ht="13.5" thickBot="1"/>
    <row r="47" spans="3:4" ht="12.75">
      <c r="C47" s="17" t="s">
        <v>17</v>
      </c>
      <c r="D47" s="48"/>
    </row>
    <row r="48" spans="3:4" ht="12.75">
      <c r="C48" s="18" t="s">
        <v>12</v>
      </c>
      <c r="D48" s="19">
        <f>ROUND(D47/6,2)</f>
        <v>0</v>
      </c>
    </row>
    <row r="49" spans="3:4" ht="12.75">
      <c r="C49" s="20" t="s">
        <v>13</v>
      </c>
      <c r="D49" s="21">
        <f>SUM(D47:D48)</f>
        <v>0</v>
      </c>
    </row>
    <row r="50" spans="3:4" ht="12.75">
      <c r="C50" s="22" t="s">
        <v>14</v>
      </c>
      <c r="D50" s="49"/>
    </row>
    <row r="51" spans="3:4" ht="13.5" thickBot="1">
      <c r="C51" s="23" t="s">
        <v>15</v>
      </c>
      <c r="D51" s="24">
        <f>D49*D50</f>
        <v>0</v>
      </c>
    </row>
  </sheetData>
  <sheetProtection formatCells="0" formatColumns="0" formatRows="0" insertRows="0"/>
  <mergeCells count="5">
    <mergeCell ref="B14:F14"/>
    <mergeCell ref="B37:C37"/>
    <mergeCell ref="B10:D10"/>
    <mergeCell ref="C1:F1"/>
    <mergeCell ref="C2:D2"/>
  </mergeCells>
  <printOptions horizontalCentered="1"/>
  <pageMargins left="0.31496062992125984" right="0.2362204724409449" top="0.8267716535433072" bottom="0.31496062992125984" header="0.2362204724409449" footer="0.15748031496062992"/>
  <pageSetup horizontalDpi="300" verticalDpi="300" orientation="portrait" paperSize="9" r:id="rId4"/>
  <headerFooter alignWithMargins="0">
    <oddHeader>&amp;LArbeitsmarktservice Steiermark,
Förderungen&amp;CAbfertigungsberechnung 
anteilige Tage für AMS-Maßnahmen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ams3192</dc:creator>
  <cp:keywords/>
  <dc:description/>
  <cp:lastModifiedBy>Bernd Jaeger</cp:lastModifiedBy>
  <cp:lastPrinted>2019-12-02T08:28:09Z</cp:lastPrinted>
  <dcterms:created xsi:type="dcterms:W3CDTF">2007-11-13T08:39:21Z</dcterms:created>
  <dcterms:modified xsi:type="dcterms:W3CDTF">2019-12-02T09:26:39Z</dcterms:modified>
  <cp:category/>
  <cp:version>System.Byte[]</cp:version>
  <cp:contentType/>
  <cp:contentStatus/>
</cp:coreProperties>
</file>