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TR-Profile" sheetId="1" r:id="rId1"/>
  </sheets>
  <definedNames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<sst xmlns="http://schemas.openxmlformats.org/spreadsheetml/2006/main" count="57" uniqueCount="41">
  <si>
    <t>lfd. Nr.</t>
  </si>
  <si>
    <t>Name</t>
  </si>
  <si>
    <t>Erfahrung in
Jahren in Erwachsenenbildung</t>
  </si>
  <si>
    <t>berufl. Branchen - Erfahrung in Jahren bei Qualifizierungen</t>
  </si>
  <si>
    <t>allgemein</t>
  </si>
  <si>
    <t>mit AL/AS</t>
  </si>
  <si>
    <r>
      <t>Punkte</t>
    </r>
    <r>
      <rPr>
        <vertAlign val="superscript"/>
        <sz val="10"/>
        <rFont val="Arial"/>
        <family val="2"/>
      </rPr>
      <t>1)</t>
    </r>
  </si>
  <si>
    <t>gewichtet</t>
  </si>
  <si>
    <t>absolut</t>
  </si>
  <si>
    <t>Maßnahme:</t>
  </si>
  <si>
    <t>Träger:</t>
  </si>
  <si>
    <t>Personalübersicht Bewertung</t>
  </si>
  <si>
    <t>Qualifikation</t>
  </si>
  <si>
    <t>Punkte</t>
  </si>
  <si>
    <t>Erfahrungen</t>
  </si>
  <si>
    <t>Verfahren:</t>
  </si>
  <si>
    <t xml:space="preserve"> Verfahren:</t>
  </si>
  <si>
    <t>Preisgewichtung 30%</t>
  </si>
  <si>
    <t>Preisgewichtung 50%</t>
  </si>
  <si>
    <t>Personal  Qualifikation</t>
  </si>
  <si>
    <t>Personal  Erfahrungen</t>
  </si>
  <si>
    <t>Frauenförderung Erfahrung</t>
  </si>
  <si>
    <t>Gesamt</t>
  </si>
  <si>
    <t>formale Qualifikation
abgeschlossene Ausbildungen</t>
  </si>
  <si>
    <t>Berechnung der personalrelevanten Bewertungspunkte</t>
  </si>
  <si>
    <r>
      <t xml:space="preserve">Maßnahmen- stundeneinsatz </t>
    </r>
    <r>
      <rPr>
        <sz val="10"/>
        <rFont val="Arial"/>
        <family val="0"/>
      </rPr>
      <t xml:space="preserve"> </t>
    </r>
  </si>
  <si>
    <r>
      <t>Unterrichtsfach in Maßnahme</t>
    </r>
    <r>
      <rPr>
        <vertAlign val="superscript"/>
        <sz val="10"/>
        <rFont val="Arial"/>
        <family val="2"/>
      </rPr>
      <t>2)</t>
    </r>
  </si>
  <si>
    <r>
      <t>gesamt</t>
    </r>
    <r>
      <rPr>
        <vertAlign val="superscript"/>
        <sz val="10"/>
        <rFont val="Arial"/>
        <family val="2"/>
      </rPr>
      <t>3)</t>
    </r>
  </si>
  <si>
    <r>
      <t>% Anteil</t>
    </r>
    <r>
      <rPr>
        <vertAlign val="superscript"/>
        <sz val="10"/>
        <rFont val="Arial"/>
        <family val="2"/>
      </rPr>
      <t xml:space="preserve"> 4)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</si>
  <si>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bitte pro Unterrichtsfach eine eigene Zeile ausfüllen.(Ein Name kann daher mehrere Zeilen benötigen!!)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</si>
  <si>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bitte Summe der Maßnahmenstunden bezogen auf Unterrichtsfach während der gesamten Projektdauer angeben</t>
    </r>
  </si>
  <si>
    <r>
      <t>Genderspezifische bzw. frauenfördernde Trainingsfahrungen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</si>
  <si>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0"/>
      </rPr>
      <t xml:space="preserve"> Punkteergebnis ist entsprechend der zugehörigen Bewertungskriterien in der Ausschreibungsunterlage einzutragen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</si>
  <si>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0"/>
      </rPr>
      <t xml:space="preserve"> Prozentanteil an den Maßnahmenstunden gesamt</t>
    </r>
  </si>
  <si>
    <t xml:space="preserve">A  xx bzw. F xx / 21 , P </t>
  </si>
  <si>
    <t>alte Gewichtung</t>
  </si>
  <si>
    <t>neue Gewichtung (ab Ausschreibungen 2020 bzw. sich darauf beziehende Folgeaufträge</t>
  </si>
  <si>
    <t>Preisgewichtung  30%</t>
  </si>
  <si>
    <t>Max  Mustermann</t>
  </si>
  <si>
    <t>Eva Musterfrau</t>
  </si>
  <si>
    <t>abgeschlossene 
pädagogische bzw. Trainer_innen- 
Ausbildungen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</si>
</sst>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EUR&quot;\ #,##0;\-&quot;EUR&quot;\ #,##0"/>
    <numFmt numFmtId="171" formatCode="&quot;EUR&quot;\ #,##0;[Red]\-&quot;EUR&quot;\ #,##0"/>
    <numFmt numFmtId="172" formatCode="&quot;EUR&quot;\ #,##0.00;\-&quot;EUR&quot;\ #,##0.00"/>
    <numFmt numFmtId="173" formatCode="&quot;EUR&quot;\ #,##0.00;[Red]\-&quot;EUR&quot;\ #,##0.00"/>
    <numFmt numFmtId="174" formatCode="_-&quot;EUR&quot;\ * #,##0_-;\-&quot;EUR&quot;\ * #,##0_-;_-&quot;EUR&quot;\ * &quot;-&quot;_-;_-@_-"/>
    <numFmt numFmtId="175" formatCode="_-&quot;EUR&quot;\ * #,##0.00_-;\-&quot;EUR&quot;\ * #,##0.00_-;_-&quot;EUR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</numFmts>
  <fonts count="42">
    <font>
      <sz val="10"/>
      <name val="Arial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8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5">
    <xf numFmtId="0" fontId="0" fillId="0" borderId="0" xfId="0" applyAlignment="1">
      <alignment/>
    </xf>
    <xf numFmtId="1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vertical="center"/>
      <protection locked="0"/>
    </xf>
    <xf numFmtId="2" fontId="0" fillId="0" borderId="21" xfId="0" applyNumberFormat="1" applyBorder="1" applyAlignment="1" applyProtection="1">
      <alignment vertical="center"/>
      <protection locked="0"/>
    </xf>
    <xf numFmtId="2" fontId="0" fillId="0" borderId="19" xfId="0" applyNumberFormat="1" applyBorder="1" applyAlignment="1" applyProtection="1">
      <alignment vertical="center" wrapText="1"/>
      <protection locked="0"/>
    </xf>
    <xf numFmtId="2" fontId="0" fillId="0" borderId="20" xfId="0" applyNumberFormat="1" applyBorder="1" applyAlignment="1" applyProtection="1">
      <alignment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41" fillId="34" borderId="22" xfId="0" applyNumberFormat="1" applyFont="1" applyFill="1" applyBorder="1" applyAlignment="1" applyProtection="1">
      <alignment horizontal="center" vertical="center" wrapText="1"/>
      <protection locked="0"/>
    </xf>
    <xf numFmtId="185" fontId="4" fillId="34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2" fontId="4" fillId="0" borderId="0" xfId="0" applyNumberFormat="1" applyFont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2" fontId="4" fillId="0" borderId="16" xfId="0" applyNumberFormat="1" applyFont="1" applyBorder="1" applyAlignment="1" applyProtection="1">
      <alignment horizontal="center" wrapText="1"/>
      <protection locked="0"/>
    </xf>
    <xf numFmtId="2" fontId="4" fillId="0" borderId="10" xfId="0" applyNumberFormat="1" applyFont="1" applyBorder="1" applyAlignment="1" applyProtection="1">
      <alignment horizontal="center" wrapText="1"/>
      <protection locked="0"/>
    </xf>
    <xf numFmtId="185" fontId="4" fillId="0" borderId="25" xfId="0" applyNumberFormat="1" applyFon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 horizontal="center" wrapText="1"/>
      <protection/>
    </xf>
    <xf numFmtId="2" fontId="0" fillId="0" borderId="27" xfId="0" applyNumberFormat="1" applyBorder="1" applyAlignment="1" applyProtection="1">
      <alignment horizontal="center" wrapText="1"/>
      <protection/>
    </xf>
    <xf numFmtId="2" fontId="41" fillId="34" borderId="28" xfId="0" applyNumberFormat="1" applyFont="1" applyFill="1" applyBorder="1" applyAlignment="1" applyProtection="1">
      <alignment horizontal="center" vertical="center" wrapText="1"/>
      <protection/>
    </xf>
    <xf numFmtId="2" fontId="0" fillId="0" borderId="29" xfId="0" applyNumberFormat="1" applyBorder="1" applyAlignment="1" applyProtection="1">
      <alignment horizontal="center" wrapText="1"/>
      <protection/>
    </xf>
    <xf numFmtId="2" fontId="0" fillId="0" borderId="17" xfId="0" applyNumberFormat="1" applyBorder="1" applyAlignment="1" applyProtection="1">
      <alignment horizontal="center" wrapText="1"/>
      <protection/>
    </xf>
    <xf numFmtId="2" fontId="41" fillId="34" borderId="20" xfId="0" applyNumberFormat="1" applyFont="1" applyFill="1" applyBorder="1" applyAlignment="1" applyProtection="1">
      <alignment horizontal="center" vertical="center" wrapText="1"/>
      <protection/>
    </xf>
    <xf numFmtId="2" fontId="0" fillId="0" borderId="30" xfId="0" applyNumberFormat="1" applyBorder="1" applyAlignment="1" applyProtection="1">
      <alignment horizontal="center" wrapText="1"/>
      <protection/>
    </xf>
    <xf numFmtId="184" fontId="0" fillId="0" borderId="26" xfId="0" applyNumberFormat="1" applyBorder="1" applyAlignment="1" applyProtection="1">
      <alignment horizontal="center"/>
      <protection/>
    </xf>
    <xf numFmtId="184" fontId="0" fillId="0" borderId="27" xfId="0" applyNumberFormat="1" applyBorder="1" applyAlignment="1" applyProtection="1">
      <alignment horizontal="center"/>
      <protection/>
    </xf>
    <xf numFmtId="2" fontId="4" fillId="34" borderId="28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wrapText="1"/>
      <protection locked="0"/>
    </xf>
    <xf numFmtId="0" fontId="0" fillId="0" borderId="31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1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2" fontId="0" fillId="0" borderId="16" xfId="0" applyNumberFormat="1" applyFont="1" applyBorder="1" applyAlignment="1" applyProtection="1">
      <alignment horizontal="center" wrapText="1"/>
      <protection locked="0"/>
    </xf>
    <xf numFmtId="185" fontId="0" fillId="0" borderId="0" xfId="0" applyNumberForma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wrapText="1"/>
      <protection/>
    </xf>
    <xf numFmtId="1" fontId="0" fillId="0" borderId="32" xfId="0" applyNumberFormat="1" applyBorder="1" applyAlignment="1" applyProtection="1">
      <alignment horizontal="center" vertical="center" wrapText="1"/>
      <protection locked="0"/>
    </xf>
    <xf numFmtId="1" fontId="0" fillId="0" borderId="33" xfId="0" applyNumberForma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142875</xdr:rowOff>
    </xdr:from>
    <xdr:to>
      <xdr:col>10</xdr:col>
      <xdr:colOff>180975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04800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53</xdr:row>
      <xdr:rowOff>180975</xdr:rowOff>
    </xdr:from>
    <xdr:to>
      <xdr:col>10</xdr:col>
      <xdr:colOff>200025</xdr:colOff>
      <xdr:row>55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9677400"/>
          <a:ext cx="1219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8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3.421875" style="1" customWidth="1"/>
    <col min="2" max="2" width="21.28125" style="4" customWidth="1"/>
    <col min="3" max="3" width="15.8515625" style="4" customWidth="1"/>
    <col min="4" max="4" width="15.8515625" style="3" customWidth="1"/>
    <col min="5" max="5" width="16.140625" style="3" customWidth="1"/>
    <col min="6" max="6" width="8.00390625" style="3" customWidth="1"/>
    <col min="7" max="7" width="9.57421875" style="3" customWidth="1"/>
    <col min="8" max="8" width="9.28125" style="4" customWidth="1"/>
    <col min="9" max="9" width="10.00390625" style="4" customWidth="1"/>
    <col min="10" max="10" width="15.421875" style="4" customWidth="1"/>
    <col min="11" max="11" width="7.8515625" style="4" customWidth="1"/>
    <col min="12" max="12" width="9.421875" style="4" customWidth="1"/>
    <col min="13" max="13" width="9.00390625" style="4" customWidth="1"/>
    <col min="14" max="14" width="9.7109375" style="4" customWidth="1"/>
    <col min="15" max="15" width="10.421875" style="4" customWidth="1"/>
    <col min="16" max="16" width="9.8515625" style="4" customWidth="1"/>
    <col min="17" max="17" width="7.8515625" style="4" customWidth="1"/>
    <col min="18" max="16384" width="11.421875" style="4" customWidth="1"/>
  </cols>
  <sheetData>
    <row r="2" spans="2:4" ht="18">
      <c r="B2" s="100" t="s">
        <v>11</v>
      </c>
      <c r="C2" s="100"/>
      <c r="D2" s="100"/>
    </row>
    <row r="3" ht="12.75"/>
    <row r="4" spans="1:7" s="7" customFormat="1" ht="13.5" customHeight="1">
      <c r="A4" s="1"/>
      <c r="B4" s="5" t="s">
        <v>15</v>
      </c>
      <c r="C4" s="94" t="s">
        <v>34</v>
      </c>
      <c r="D4" s="95"/>
      <c r="E4" s="96"/>
      <c r="F4" s="6"/>
      <c r="G4" s="6"/>
    </row>
    <row r="5" spans="1:7" s="7" customFormat="1" ht="13.5" customHeight="1">
      <c r="A5" s="1"/>
      <c r="B5" s="5" t="s">
        <v>9</v>
      </c>
      <c r="C5" s="94"/>
      <c r="D5" s="95"/>
      <c r="E5" s="96"/>
      <c r="F5" s="6"/>
      <c r="G5" s="6"/>
    </row>
    <row r="6" spans="1:7" s="7" customFormat="1" ht="13.5" customHeight="1">
      <c r="A6" s="1"/>
      <c r="B6" s="5" t="s">
        <v>10</v>
      </c>
      <c r="C6" s="94"/>
      <c r="D6" s="95"/>
      <c r="E6" s="96"/>
      <c r="F6" s="6"/>
      <c r="G6" s="6"/>
    </row>
    <row r="7" ht="18.75" thickBot="1">
      <c r="A7" s="8"/>
    </row>
    <row r="8" spans="1:14" ht="18.75" customHeight="1" thickBot="1">
      <c r="A8" s="8"/>
      <c r="D8" s="110" t="s">
        <v>12</v>
      </c>
      <c r="E8" s="111"/>
      <c r="F8" s="111"/>
      <c r="G8" s="112"/>
      <c r="H8" s="107" t="s">
        <v>14</v>
      </c>
      <c r="I8" s="108"/>
      <c r="J8" s="108"/>
      <c r="K8" s="108"/>
      <c r="L8" s="108"/>
      <c r="M8" s="108"/>
      <c r="N8" s="109"/>
    </row>
    <row r="9" spans="1:16" ht="51.75" customHeight="1">
      <c r="A9" s="85" t="s">
        <v>0</v>
      </c>
      <c r="B9" s="87" t="s">
        <v>1</v>
      </c>
      <c r="C9" s="103" t="s">
        <v>26</v>
      </c>
      <c r="D9" s="92" t="s">
        <v>23</v>
      </c>
      <c r="E9" s="91" t="s">
        <v>40</v>
      </c>
      <c r="F9" s="101" t="s">
        <v>6</v>
      </c>
      <c r="G9" s="102"/>
      <c r="H9" s="113" t="s">
        <v>2</v>
      </c>
      <c r="I9" s="114"/>
      <c r="J9" s="89" t="s">
        <v>3</v>
      </c>
      <c r="K9" s="114" t="s">
        <v>6</v>
      </c>
      <c r="L9" s="114"/>
      <c r="M9" s="105" t="s">
        <v>31</v>
      </c>
      <c r="N9" s="106"/>
      <c r="O9" s="97" t="s">
        <v>25</v>
      </c>
      <c r="P9" s="98"/>
    </row>
    <row r="10" spans="1:18" ht="15" thickBot="1">
      <c r="A10" s="86"/>
      <c r="B10" s="88"/>
      <c r="C10" s="104"/>
      <c r="D10" s="93"/>
      <c r="E10" s="90"/>
      <c r="F10" s="11" t="s">
        <v>8</v>
      </c>
      <c r="G10" s="12" t="s">
        <v>7</v>
      </c>
      <c r="H10" s="13" t="s">
        <v>4</v>
      </c>
      <c r="I10" s="14" t="s">
        <v>5</v>
      </c>
      <c r="J10" s="90"/>
      <c r="K10" s="11" t="s">
        <v>8</v>
      </c>
      <c r="L10" s="9" t="s">
        <v>7</v>
      </c>
      <c r="M10" s="10" t="s">
        <v>8</v>
      </c>
      <c r="N10" s="11" t="s">
        <v>7</v>
      </c>
      <c r="O10" s="50" t="s">
        <v>27</v>
      </c>
      <c r="P10" s="51" t="s">
        <v>28</v>
      </c>
      <c r="R10" s="15"/>
    </row>
    <row r="11" spans="1:16" ht="12.75">
      <c r="A11" s="16">
        <v>1</v>
      </c>
      <c r="B11" s="48" t="s">
        <v>38</v>
      </c>
      <c r="C11" s="67"/>
      <c r="D11" s="68"/>
      <c r="E11" s="69"/>
      <c r="F11" s="52">
        <v>1</v>
      </c>
      <c r="G11" s="55">
        <f aca="true" t="shared" si="0" ref="G11:G34">(F11*O11)/$O$46</f>
        <v>1</v>
      </c>
      <c r="H11" s="70"/>
      <c r="I11" s="71"/>
      <c r="J11" s="69"/>
      <c r="K11" s="52"/>
      <c r="L11" s="58">
        <f aca="true" t="shared" si="1" ref="L11:L35">K11*O11/$O$46</f>
        <v>0</v>
      </c>
      <c r="M11" s="53"/>
      <c r="N11" s="61">
        <f aca="true" t="shared" si="2" ref="N11:N35">M11*O11/$O$46</f>
        <v>0</v>
      </c>
      <c r="O11" s="54">
        <v>300</v>
      </c>
      <c r="P11" s="62">
        <f>O11/$O46*100</f>
        <v>100</v>
      </c>
    </row>
    <row r="12" spans="1:16" ht="12.75">
      <c r="A12" s="17">
        <v>2</v>
      </c>
      <c r="B12" s="48" t="s">
        <v>39</v>
      </c>
      <c r="C12" s="67"/>
      <c r="D12" s="68"/>
      <c r="E12" s="69"/>
      <c r="F12" s="52"/>
      <c r="G12" s="56">
        <f t="shared" si="0"/>
        <v>0</v>
      </c>
      <c r="H12" s="70"/>
      <c r="I12" s="71"/>
      <c r="J12" s="69"/>
      <c r="K12" s="52"/>
      <c r="L12" s="59">
        <f t="shared" si="1"/>
        <v>0</v>
      </c>
      <c r="M12" s="53"/>
      <c r="N12" s="61">
        <f t="shared" si="2"/>
        <v>0</v>
      </c>
      <c r="O12" s="54"/>
      <c r="P12" s="63">
        <f aca="true" t="shared" si="3" ref="P12:P35">O12/$O$46*100</f>
        <v>0</v>
      </c>
    </row>
    <row r="13" spans="1:16" ht="12.75">
      <c r="A13" s="16">
        <v>3</v>
      </c>
      <c r="B13" s="48"/>
      <c r="C13" s="67"/>
      <c r="D13" s="68"/>
      <c r="E13" s="69"/>
      <c r="F13" s="52"/>
      <c r="G13" s="56">
        <f t="shared" si="0"/>
        <v>0</v>
      </c>
      <c r="H13" s="70"/>
      <c r="I13" s="71"/>
      <c r="J13" s="69"/>
      <c r="K13" s="52"/>
      <c r="L13" s="59">
        <f t="shared" si="1"/>
        <v>0</v>
      </c>
      <c r="M13" s="53"/>
      <c r="N13" s="61">
        <f t="shared" si="2"/>
        <v>0</v>
      </c>
      <c r="O13" s="54"/>
      <c r="P13" s="63">
        <f t="shared" si="3"/>
        <v>0</v>
      </c>
    </row>
    <row r="14" spans="1:16" ht="12.75">
      <c r="A14" s="17">
        <v>4</v>
      </c>
      <c r="B14" s="48"/>
      <c r="C14" s="67"/>
      <c r="D14" s="68"/>
      <c r="E14" s="69"/>
      <c r="F14" s="52"/>
      <c r="G14" s="56">
        <f t="shared" si="0"/>
        <v>0</v>
      </c>
      <c r="H14" s="70"/>
      <c r="I14" s="71"/>
      <c r="J14" s="69"/>
      <c r="K14" s="52"/>
      <c r="L14" s="59">
        <f t="shared" si="1"/>
        <v>0</v>
      </c>
      <c r="M14" s="53"/>
      <c r="N14" s="61">
        <f t="shared" si="2"/>
        <v>0</v>
      </c>
      <c r="O14" s="54"/>
      <c r="P14" s="63">
        <f t="shared" si="3"/>
        <v>0</v>
      </c>
    </row>
    <row r="15" spans="1:16" ht="12.75">
      <c r="A15" s="16">
        <v>5</v>
      </c>
      <c r="B15" s="48"/>
      <c r="C15" s="67"/>
      <c r="D15" s="68"/>
      <c r="E15" s="69"/>
      <c r="F15" s="52"/>
      <c r="G15" s="56">
        <f t="shared" si="0"/>
        <v>0</v>
      </c>
      <c r="H15" s="70"/>
      <c r="I15" s="71"/>
      <c r="J15" s="69"/>
      <c r="K15" s="52"/>
      <c r="L15" s="59">
        <f t="shared" si="1"/>
        <v>0</v>
      </c>
      <c r="M15" s="53"/>
      <c r="N15" s="61">
        <f t="shared" si="2"/>
        <v>0</v>
      </c>
      <c r="O15" s="54"/>
      <c r="P15" s="63">
        <f t="shared" si="3"/>
        <v>0</v>
      </c>
    </row>
    <row r="16" spans="1:16" ht="12.75">
      <c r="A16" s="17">
        <v>6</v>
      </c>
      <c r="B16" s="48"/>
      <c r="C16" s="67"/>
      <c r="D16" s="68"/>
      <c r="E16" s="69"/>
      <c r="F16" s="52"/>
      <c r="G16" s="56">
        <f t="shared" si="0"/>
        <v>0</v>
      </c>
      <c r="H16" s="70"/>
      <c r="I16" s="71"/>
      <c r="J16" s="69"/>
      <c r="K16" s="52"/>
      <c r="L16" s="59">
        <f t="shared" si="1"/>
        <v>0</v>
      </c>
      <c r="M16" s="53"/>
      <c r="N16" s="61">
        <f t="shared" si="2"/>
        <v>0</v>
      </c>
      <c r="O16" s="54"/>
      <c r="P16" s="63">
        <f t="shared" si="3"/>
        <v>0</v>
      </c>
    </row>
    <row r="17" spans="1:16" ht="12.75">
      <c r="A17" s="16">
        <v>7</v>
      </c>
      <c r="B17" s="49"/>
      <c r="C17" s="19"/>
      <c r="D17" s="20"/>
      <c r="E17" s="21"/>
      <c r="F17" s="52"/>
      <c r="G17" s="56">
        <f t="shared" si="0"/>
        <v>0</v>
      </c>
      <c r="H17" s="70"/>
      <c r="I17" s="71"/>
      <c r="J17" s="69"/>
      <c r="K17" s="52"/>
      <c r="L17" s="59">
        <f t="shared" si="1"/>
        <v>0</v>
      </c>
      <c r="M17" s="53"/>
      <c r="N17" s="61">
        <f t="shared" si="2"/>
        <v>0</v>
      </c>
      <c r="O17" s="54"/>
      <c r="P17" s="63">
        <f t="shared" si="3"/>
        <v>0</v>
      </c>
    </row>
    <row r="18" spans="1:16" ht="12.75">
      <c r="A18" s="17">
        <v>8</v>
      </c>
      <c r="B18" s="49"/>
      <c r="C18" s="19"/>
      <c r="D18" s="20"/>
      <c r="E18" s="21"/>
      <c r="F18" s="52"/>
      <c r="G18" s="56">
        <f t="shared" si="0"/>
        <v>0</v>
      </c>
      <c r="H18" s="70"/>
      <c r="I18" s="71"/>
      <c r="J18" s="69"/>
      <c r="K18" s="52"/>
      <c r="L18" s="59">
        <f t="shared" si="1"/>
        <v>0</v>
      </c>
      <c r="M18" s="53"/>
      <c r="N18" s="61">
        <f t="shared" si="2"/>
        <v>0</v>
      </c>
      <c r="O18" s="54"/>
      <c r="P18" s="63">
        <f t="shared" si="3"/>
        <v>0</v>
      </c>
    </row>
    <row r="19" spans="1:16" ht="12.75">
      <c r="A19" s="16">
        <v>9</v>
      </c>
      <c r="B19" s="49"/>
      <c r="C19" s="19"/>
      <c r="D19" s="20"/>
      <c r="E19" s="21"/>
      <c r="F19" s="52"/>
      <c r="G19" s="56">
        <f t="shared" si="0"/>
        <v>0</v>
      </c>
      <c r="H19" s="70"/>
      <c r="I19" s="71"/>
      <c r="J19" s="69"/>
      <c r="K19" s="52"/>
      <c r="L19" s="59">
        <f t="shared" si="1"/>
        <v>0</v>
      </c>
      <c r="M19" s="53"/>
      <c r="N19" s="61">
        <f t="shared" si="2"/>
        <v>0</v>
      </c>
      <c r="O19" s="54"/>
      <c r="P19" s="63">
        <f t="shared" si="3"/>
        <v>0</v>
      </c>
    </row>
    <row r="20" spans="1:16" ht="12.75">
      <c r="A20" s="17">
        <v>10</v>
      </c>
      <c r="B20" s="49"/>
      <c r="C20" s="19"/>
      <c r="D20" s="20"/>
      <c r="E20" s="21"/>
      <c r="F20" s="52"/>
      <c r="G20" s="56">
        <f t="shared" si="0"/>
        <v>0</v>
      </c>
      <c r="H20" s="70"/>
      <c r="I20" s="71"/>
      <c r="J20" s="69"/>
      <c r="K20" s="52"/>
      <c r="L20" s="59">
        <f t="shared" si="1"/>
        <v>0</v>
      </c>
      <c r="M20" s="53"/>
      <c r="N20" s="61">
        <f t="shared" si="2"/>
        <v>0</v>
      </c>
      <c r="O20" s="54"/>
      <c r="P20" s="63">
        <f t="shared" si="3"/>
        <v>0</v>
      </c>
    </row>
    <row r="21" spans="1:16" ht="12.75">
      <c r="A21" s="16">
        <v>11</v>
      </c>
      <c r="B21" s="49"/>
      <c r="C21" s="19"/>
      <c r="D21" s="20"/>
      <c r="E21" s="21"/>
      <c r="F21" s="52"/>
      <c r="G21" s="56">
        <f t="shared" si="0"/>
        <v>0</v>
      </c>
      <c r="H21" s="70"/>
      <c r="I21" s="71"/>
      <c r="J21" s="69"/>
      <c r="K21" s="52"/>
      <c r="L21" s="59">
        <f t="shared" si="1"/>
        <v>0</v>
      </c>
      <c r="M21" s="53"/>
      <c r="N21" s="61">
        <f t="shared" si="2"/>
        <v>0</v>
      </c>
      <c r="O21" s="54"/>
      <c r="P21" s="63">
        <f t="shared" si="3"/>
        <v>0</v>
      </c>
    </row>
    <row r="22" spans="1:16" ht="12.75">
      <c r="A22" s="17">
        <v>12</v>
      </c>
      <c r="B22" s="49"/>
      <c r="C22" s="19"/>
      <c r="D22" s="20"/>
      <c r="E22" s="21"/>
      <c r="F22" s="52"/>
      <c r="G22" s="56">
        <f t="shared" si="0"/>
        <v>0</v>
      </c>
      <c r="H22" s="70"/>
      <c r="I22" s="71"/>
      <c r="J22" s="69"/>
      <c r="K22" s="52"/>
      <c r="L22" s="59">
        <f t="shared" si="1"/>
        <v>0</v>
      </c>
      <c r="M22" s="53"/>
      <c r="N22" s="61">
        <f t="shared" si="2"/>
        <v>0</v>
      </c>
      <c r="O22" s="54"/>
      <c r="P22" s="63">
        <f t="shared" si="3"/>
        <v>0</v>
      </c>
    </row>
    <row r="23" spans="1:16" ht="12.75">
      <c r="A23" s="16">
        <v>13</v>
      </c>
      <c r="B23" s="49"/>
      <c r="C23" s="19"/>
      <c r="D23" s="20"/>
      <c r="E23" s="21"/>
      <c r="F23" s="52"/>
      <c r="G23" s="56">
        <f t="shared" si="0"/>
        <v>0</v>
      </c>
      <c r="H23" s="70"/>
      <c r="I23" s="71"/>
      <c r="J23" s="69"/>
      <c r="K23" s="52"/>
      <c r="L23" s="59">
        <f t="shared" si="1"/>
        <v>0</v>
      </c>
      <c r="M23" s="53"/>
      <c r="N23" s="61">
        <f t="shared" si="2"/>
        <v>0</v>
      </c>
      <c r="O23" s="54"/>
      <c r="P23" s="63">
        <f t="shared" si="3"/>
        <v>0</v>
      </c>
    </row>
    <row r="24" spans="1:16" ht="12.75">
      <c r="A24" s="17">
        <v>14</v>
      </c>
      <c r="B24" s="49"/>
      <c r="C24" s="19"/>
      <c r="D24" s="20"/>
      <c r="E24" s="21"/>
      <c r="F24" s="52"/>
      <c r="G24" s="56">
        <f t="shared" si="0"/>
        <v>0</v>
      </c>
      <c r="H24" s="70"/>
      <c r="I24" s="71"/>
      <c r="J24" s="69"/>
      <c r="K24" s="52"/>
      <c r="L24" s="59">
        <f t="shared" si="1"/>
        <v>0</v>
      </c>
      <c r="M24" s="53"/>
      <c r="N24" s="61">
        <f t="shared" si="2"/>
        <v>0</v>
      </c>
      <c r="O24" s="54"/>
      <c r="P24" s="63">
        <f t="shared" si="3"/>
        <v>0</v>
      </c>
    </row>
    <row r="25" spans="1:16" ht="12.75">
      <c r="A25" s="16">
        <v>15</v>
      </c>
      <c r="B25" s="49"/>
      <c r="C25" s="19"/>
      <c r="D25" s="20"/>
      <c r="E25" s="21"/>
      <c r="F25" s="52"/>
      <c r="G25" s="56">
        <f t="shared" si="0"/>
        <v>0</v>
      </c>
      <c r="H25" s="70"/>
      <c r="I25" s="71"/>
      <c r="J25" s="69"/>
      <c r="K25" s="52"/>
      <c r="L25" s="59">
        <f t="shared" si="1"/>
        <v>0</v>
      </c>
      <c r="M25" s="53"/>
      <c r="N25" s="61">
        <f t="shared" si="2"/>
        <v>0</v>
      </c>
      <c r="O25" s="54"/>
      <c r="P25" s="63">
        <f t="shared" si="3"/>
        <v>0</v>
      </c>
    </row>
    <row r="26" spans="1:16" ht="12.75">
      <c r="A26" s="17">
        <v>16</v>
      </c>
      <c r="B26" s="49"/>
      <c r="C26" s="19"/>
      <c r="D26" s="20"/>
      <c r="E26" s="21"/>
      <c r="F26" s="52"/>
      <c r="G26" s="56">
        <f t="shared" si="0"/>
        <v>0</v>
      </c>
      <c r="H26" s="70"/>
      <c r="I26" s="71"/>
      <c r="J26" s="69"/>
      <c r="K26" s="52"/>
      <c r="L26" s="59">
        <f t="shared" si="1"/>
        <v>0</v>
      </c>
      <c r="M26" s="53"/>
      <c r="N26" s="61">
        <f t="shared" si="2"/>
        <v>0</v>
      </c>
      <c r="O26" s="54"/>
      <c r="P26" s="63">
        <f t="shared" si="3"/>
        <v>0</v>
      </c>
    </row>
    <row r="27" spans="1:16" ht="12.75">
      <c r="A27" s="16">
        <v>17</v>
      </c>
      <c r="B27" s="49"/>
      <c r="C27" s="19"/>
      <c r="D27" s="20"/>
      <c r="E27" s="21"/>
      <c r="F27" s="81"/>
      <c r="G27" s="56">
        <f t="shared" si="0"/>
        <v>0</v>
      </c>
      <c r="H27" s="70"/>
      <c r="I27" s="71"/>
      <c r="J27" s="69"/>
      <c r="K27" s="52"/>
      <c r="L27" s="59">
        <f t="shared" si="1"/>
        <v>0</v>
      </c>
      <c r="M27" s="53"/>
      <c r="N27" s="61">
        <f t="shared" si="2"/>
        <v>0</v>
      </c>
      <c r="O27" s="54"/>
      <c r="P27" s="63">
        <f t="shared" si="3"/>
        <v>0</v>
      </c>
    </row>
    <row r="28" spans="1:16" ht="12.75">
      <c r="A28" s="17">
        <v>18</v>
      </c>
      <c r="B28" s="49"/>
      <c r="C28" s="19"/>
      <c r="D28" s="20"/>
      <c r="E28" s="21"/>
      <c r="F28" s="81"/>
      <c r="G28" s="56">
        <f t="shared" si="0"/>
        <v>0</v>
      </c>
      <c r="H28" s="70"/>
      <c r="I28" s="71"/>
      <c r="J28" s="69"/>
      <c r="K28" s="52"/>
      <c r="L28" s="59">
        <f t="shared" si="1"/>
        <v>0</v>
      </c>
      <c r="M28" s="53"/>
      <c r="N28" s="61">
        <f t="shared" si="2"/>
        <v>0</v>
      </c>
      <c r="O28" s="54"/>
      <c r="P28" s="63">
        <f t="shared" si="3"/>
        <v>0</v>
      </c>
    </row>
    <row r="29" spans="1:16" ht="12.75">
      <c r="A29" s="16">
        <v>19</v>
      </c>
      <c r="B29" s="49"/>
      <c r="C29" s="19"/>
      <c r="D29" s="20"/>
      <c r="E29" s="21"/>
      <c r="F29" s="81"/>
      <c r="G29" s="56">
        <f t="shared" si="0"/>
        <v>0</v>
      </c>
      <c r="H29" s="70"/>
      <c r="I29" s="71"/>
      <c r="J29" s="69"/>
      <c r="K29" s="52"/>
      <c r="L29" s="59">
        <f t="shared" si="1"/>
        <v>0</v>
      </c>
      <c r="M29" s="53"/>
      <c r="N29" s="61">
        <f t="shared" si="2"/>
        <v>0</v>
      </c>
      <c r="O29" s="54"/>
      <c r="P29" s="63">
        <f t="shared" si="3"/>
        <v>0</v>
      </c>
    </row>
    <row r="30" spans="1:16" ht="12.75">
      <c r="A30" s="17">
        <v>20</v>
      </c>
      <c r="B30" s="49"/>
      <c r="C30" s="19"/>
      <c r="D30" s="20"/>
      <c r="E30" s="21"/>
      <c r="F30" s="81"/>
      <c r="G30" s="56">
        <f t="shared" si="0"/>
        <v>0</v>
      </c>
      <c r="H30" s="70"/>
      <c r="I30" s="71"/>
      <c r="J30" s="69"/>
      <c r="K30" s="52"/>
      <c r="L30" s="59">
        <f t="shared" si="1"/>
        <v>0</v>
      </c>
      <c r="M30" s="53"/>
      <c r="N30" s="61">
        <f t="shared" si="2"/>
        <v>0</v>
      </c>
      <c r="O30" s="54"/>
      <c r="P30" s="63">
        <f t="shared" si="3"/>
        <v>0</v>
      </c>
    </row>
    <row r="31" spans="1:16" ht="12.75">
      <c r="A31" s="16">
        <v>21</v>
      </c>
      <c r="B31" s="49"/>
      <c r="C31" s="19"/>
      <c r="D31" s="20"/>
      <c r="E31" s="21"/>
      <c r="F31" s="81"/>
      <c r="G31" s="56">
        <f t="shared" si="0"/>
        <v>0</v>
      </c>
      <c r="H31" s="70"/>
      <c r="I31" s="71"/>
      <c r="J31" s="69"/>
      <c r="K31" s="52"/>
      <c r="L31" s="59">
        <f t="shared" si="1"/>
        <v>0</v>
      </c>
      <c r="M31" s="53"/>
      <c r="N31" s="61">
        <f t="shared" si="2"/>
        <v>0</v>
      </c>
      <c r="O31" s="54"/>
      <c r="P31" s="63">
        <f t="shared" si="3"/>
        <v>0</v>
      </c>
    </row>
    <row r="32" spans="1:16" ht="12.75">
      <c r="A32" s="17">
        <v>22</v>
      </c>
      <c r="B32" s="49"/>
      <c r="C32" s="19"/>
      <c r="D32" s="20"/>
      <c r="E32" s="21"/>
      <c r="F32" s="81"/>
      <c r="G32" s="56">
        <f t="shared" si="0"/>
        <v>0</v>
      </c>
      <c r="H32" s="70"/>
      <c r="I32" s="71"/>
      <c r="J32" s="69"/>
      <c r="K32" s="52"/>
      <c r="L32" s="59">
        <f t="shared" si="1"/>
        <v>0</v>
      </c>
      <c r="M32" s="53"/>
      <c r="N32" s="61">
        <f t="shared" si="2"/>
        <v>0</v>
      </c>
      <c r="O32" s="54"/>
      <c r="P32" s="63">
        <f t="shared" si="3"/>
        <v>0</v>
      </c>
    </row>
    <row r="33" spans="1:16" ht="12.75">
      <c r="A33" s="16">
        <v>23</v>
      </c>
      <c r="B33" s="49"/>
      <c r="C33" s="19"/>
      <c r="D33" s="20"/>
      <c r="E33" s="21"/>
      <c r="F33" s="81"/>
      <c r="G33" s="56">
        <f t="shared" si="0"/>
        <v>0</v>
      </c>
      <c r="H33" s="70"/>
      <c r="I33" s="71"/>
      <c r="J33" s="69"/>
      <c r="K33" s="52"/>
      <c r="L33" s="59">
        <f t="shared" si="1"/>
        <v>0</v>
      </c>
      <c r="M33" s="53"/>
      <c r="N33" s="61">
        <f t="shared" si="2"/>
        <v>0</v>
      </c>
      <c r="O33" s="54"/>
      <c r="P33" s="63">
        <f t="shared" si="3"/>
        <v>0</v>
      </c>
    </row>
    <row r="34" spans="1:16" ht="12.75">
      <c r="A34" s="17">
        <v>24</v>
      </c>
      <c r="B34" s="49"/>
      <c r="C34" s="19"/>
      <c r="D34" s="20"/>
      <c r="E34" s="21"/>
      <c r="F34" s="81"/>
      <c r="G34" s="56">
        <f t="shared" si="0"/>
        <v>0</v>
      </c>
      <c r="H34" s="70"/>
      <c r="I34" s="71"/>
      <c r="J34" s="69"/>
      <c r="K34" s="52"/>
      <c r="L34" s="59">
        <f t="shared" si="1"/>
        <v>0</v>
      </c>
      <c r="M34" s="53"/>
      <c r="N34" s="61">
        <f t="shared" si="2"/>
        <v>0</v>
      </c>
      <c r="O34" s="54"/>
      <c r="P34" s="63">
        <f t="shared" si="3"/>
        <v>0</v>
      </c>
    </row>
    <row r="35" spans="1:16" ht="12.75">
      <c r="A35" s="16">
        <v>25</v>
      </c>
      <c r="B35" s="49"/>
      <c r="C35" s="19"/>
      <c r="D35" s="20"/>
      <c r="E35" s="21"/>
      <c r="F35" s="81"/>
      <c r="G35" s="56">
        <f aca="true" t="shared" si="4" ref="G35:G45">(F35*O35)/$O$46</f>
        <v>0</v>
      </c>
      <c r="H35" s="70"/>
      <c r="I35" s="71"/>
      <c r="J35" s="69"/>
      <c r="K35" s="52"/>
      <c r="L35" s="59">
        <f t="shared" si="1"/>
        <v>0</v>
      </c>
      <c r="M35" s="53"/>
      <c r="N35" s="61">
        <f t="shared" si="2"/>
        <v>0</v>
      </c>
      <c r="O35" s="54"/>
      <c r="P35" s="63">
        <f t="shared" si="3"/>
        <v>0</v>
      </c>
    </row>
    <row r="36" spans="1:16" ht="12.75">
      <c r="A36" s="17">
        <v>26</v>
      </c>
      <c r="B36" s="49"/>
      <c r="C36" s="19"/>
      <c r="D36" s="20"/>
      <c r="E36" s="21"/>
      <c r="F36" s="81"/>
      <c r="G36" s="56">
        <f t="shared" si="4"/>
        <v>0</v>
      </c>
      <c r="H36" s="70"/>
      <c r="I36" s="71"/>
      <c r="J36" s="69"/>
      <c r="K36" s="52"/>
      <c r="L36" s="59">
        <f aca="true" t="shared" si="5" ref="L36:L45">K36*O36/$O$46</f>
        <v>0</v>
      </c>
      <c r="M36" s="53"/>
      <c r="N36" s="61">
        <f aca="true" t="shared" si="6" ref="N36:N45">M36*O36/$O$46</f>
        <v>0</v>
      </c>
      <c r="O36" s="54"/>
      <c r="P36" s="63">
        <f aca="true" t="shared" si="7" ref="P36:P45">O36/$O$46*100</f>
        <v>0</v>
      </c>
    </row>
    <row r="37" spans="1:16" ht="12.75">
      <c r="A37" s="16">
        <v>27</v>
      </c>
      <c r="B37" s="49"/>
      <c r="C37" s="19"/>
      <c r="D37" s="20"/>
      <c r="E37" s="21"/>
      <c r="F37" s="80"/>
      <c r="G37" s="56">
        <f t="shared" si="4"/>
        <v>0</v>
      </c>
      <c r="H37" s="70"/>
      <c r="I37" s="71"/>
      <c r="J37" s="69"/>
      <c r="K37" s="52"/>
      <c r="L37" s="59">
        <f t="shared" si="5"/>
        <v>0</v>
      </c>
      <c r="M37" s="53"/>
      <c r="N37" s="61">
        <f t="shared" si="6"/>
        <v>0</v>
      </c>
      <c r="O37" s="54"/>
      <c r="P37" s="63">
        <f t="shared" si="7"/>
        <v>0</v>
      </c>
    </row>
    <row r="38" spans="1:16" ht="12.75">
      <c r="A38" s="17">
        <v>28</v>
      </c>
      <c r="B38" s="49"/>
      <c r="C38" s="19"/>
      <c r="D38" s="20"/>
      <c r="E38" s="21"/>
      <c r="F38" s="80"/>
      <c r="G38" s="56">
        <f t="shared" si="4"/>
        <v>0</v>
      </c>
      <c r="H38" s="22"/>
      <c r="I38" s="23"/>
      <c r="J38" s="18"/>
      <c r="K38" s="52"/>
      <c r="L38" s="59">
        <f t="shared" si="5"/>
        <v>0</v>
      </c>
      <c r="M38" s="53"/>
      <c r="N38" s="61">
        <f t="shared" si="6"/>
        <v>0</v>
      </c>
      <c r="O38" s="54"/>
      <c r="P38" s="63">
        <f t="shared" si="7"/>
        <v>0</v>
      </c>
    </row>
    <row r="39" spans="1:16" ht="12.75">
      <c r="A39" s="16">
        <v>29</v>
      </c>
      <c r="B39" s="49"/>
      <c r="C39" s="19"/>
      <c r="D39" s="20"/>
      <c r="E39" s="21"/>
      <c r="F39" s="80"/>
      <c r="G39" s="56">
        <f t="shared" si="4"/>
        <v>0</v>
      </c>
      <c r="H39" s="22"/>
      <c r="I39" s="23"/>
      <c r="J39" s="18"/>
      <c r="K39" s="52"/>
      <c r="L39" s="59">
        <f t="shared" si="5"/>
        <v>0</v>
      </c>
      <c r="M39" s="53"/>
      <c r="N39" s="61">
        <f t="shared" si="6"/>
        <v>0</v>
      </c>
      <c r="O39" s="54"/>
      <c r="P39" s="63">
        <f t="shared" si="7"/>
        <v>0</v>
      </c>
    </row>
    <row r="40" spans="1:16" ht="12.75">
      <c r="A40" s="17">
        <v>30</v>
      </c>
      <c r="B40" s="49"/>
      <c r="C40" s="19"/>
      <c r="D40" s="20"/>
      <c r="E40" s="21"/>
      <c r="F40" s="80"/>
      <c r="G40" s="56">
        <f t="shared" si="4"/>
        <v>0</v>
      </c>
      <c r="H40" s="22"/>
      <c r="I40" s="23"/>
      <c r="J40" s="18"/>
      <c r="K40" s="53"/>
      <c r="L40" s="59">
        <f t="shared" si="5"/>
        <v>0</v>
      </c>
      <c r="M40" s="53"/>
      <c r="N40" s="61">
        <f t="shared" si="6"/>
        <v>0</v>
      </c>
      <c r="O40" s="54"/>
      <c r="P40" s="63">
        <f t="shared" si="7"/>
        <v>0</v>
      </c>
    </row>
    <row r="41" spans="1:16" ht="12.75">
      <c r="A41" s="16">
        <v>31</v>
      </c>
      <c r="B41" s="49"/>
      <c r="C41" s="19"/>
      <c r="D41" s="20"/>
      <c r="E41" s="21"/>
      <c r="F41" s="80"/>
      <c r="G41" s="56">
        <f t="shared" si="4"/>
        <v>0</v>
      </c>
      <c r="H41" s="22"/>
      <c r="I41" s="23"/>
      <c r="J41" s="18"/>
      <c r="K41" s="53"/>
      <c r="L41" s="59">
        <f t="shared" si="5"/>
        <v>0</v>
      </c>
      <c r="M41" s="53"/>
      <c r="N41" s="61">
        <f t="shared" si="6"/>
        <v>0</v>
      </c>
      <c r="O41" s="54"/>
      <c r="P41" s="63">
        <f t="shared" si="7"/>
        <v>0</v>
      </c>
    </row>
    <row r="42" spans="1:16" ht="12.75">
      <c r="A42" s="17">
        <v>32</v>
      </c>
      <c r="B42" s="49"/>
      <c r="C42" s="19"/>
      <c r="D42" s="20"/>
      <c r="E42" s="21"/>
      <c r="F42" s="80"/>
      <c r="G42" s="56">
        <f t="shared" si="4"/>
        <v>0</v>
      </c>
      <c r="H42" s="22"/>
      <c r="I42" s="23"/>
      <c r="J42" s="18"/>
      <c r="K42" s="53"/>
      <c r="L42" s="59">
        <f t="shared" si="5"/>
        <v>0</v>
      </c>
      <c r="M42" s="53"/>
      <c r="N42" s="61">
        <f t="shared" si="6"/>
        <v>0</v>
      </c>
      <c r="O42" s="54"/>
      <c r="P42" s="63">
        <f t="shared" si="7"/>
        <v>0</v>
      </c>
    </row>
    <row r="43" spans="1:16" ht="12.75">
      <c r="A43" s="16">
        <v>33</v>
      </c>
      <c r="B43" s="49"/>
      <c r="C43" s="19"/>
      <c r="D43" s="20"/>
      <c r="E43" s="21"/>
      <c r="F43" s="80"/>
      <c r="G43" s="56">
        <f t="shared" si="4"/>
        <v>0</v>
      </c>
      <c r="H43" s="22"/>
      <c r="I43" s="23"/>
      <c r="J43" s="18"/>
      <c r="K43" s="53"/>
      <c r="L43" s="59">
        <f t="shared" si="5"/>
        <v>0</v>
      </c>
      <c r="M43" s="53"/>
      <c r="N43" s="61">
        <f t="shared" si="6"/>
        <v>0</v>
      </c>
      <c r="O43" s="54"/>
      <c r="P43" s="63">
        <f t="shared" si="7"/>
        <v>0</v>
      </c>
    </row>
    <row r="44" spans="1:16" ht="12.75">
      <c r="A44" s="17">
        <v>34</v>
      </c>
      <c r="B44" s="49"/>
      <c r="C44" s="19"/>
      <c r="D44" s="20"/>
      <c r="E44" s="21"/>
      <c r="F44" s="80"/>
      <c r="G44" s="56">
        <f t="shared" si="4"/>
        <v>0</v>
      </c>
      <c r="H44" s="22"/>
      <c r="I44" s="23"/>
      <c r="J44" s="18"/>
      <c r="K44" s="53"/>
      <c r="L44" s="59">
        <f t="shared" si="5"/>
        <v>0</v>
      </c>
      <c r="M44" s="53"/>
      <c r="N44" s="61">
        <f t="shared" si="6"/>
        <v>0</v>
      </c>
      <c r="O44" s="54"/>
      <c r="P44" s="63">
        <f t="shared" si="7"/>
        <v>0</v>
      </c>
    </row>
    <row r="45" spans="1:16" ht="13.5" thickBot="1">
      <c r="A45" s="16">
        <v>35</v>
      </c>
      <c r="B45" s="49"/>
      <c r="C45" s="19"/>
      <c r="D45" s="20"/>
      <c r="E45" s="21"/>
      <c r="F45" s="80"/>
      <c r="G45" s="56">
        <f t="shared" si="4"/>
        <v>0</v>
      </c>
      <c r="H45" s="22"/>
      <c r="I45" s="23"/>
      <c r="J45" s="18"/>
      <c r="K45" s="53"/>
      <c r="L45" s="59">
        <f t="shared" si="5"/>
        <v>0</v>
      </c>
      <c r="M45" s="53"/>
      <c r="N45" s="61">
        <f t="shared" si="6"/>
        <v>0</v>
      </c>
      <c r="O45" s="54"/>
      <c r="P45" s="63">
        <f t="shared" si="7"/>
        <v>0</v>
      </c>
    </row>
    <row r="46" spans="1:16" s="36" customFormat="1" ht="13.5" thickBot="1">
      <c r="A46" s="24"/>
      <c r="B46" s="25"/>
      <c r="C46" s="26"/>
      <c r="D46" s="27"/>
      <c r="E46" s="28"/>
      <c r="F46" s="29">
        <f>SUM(F11:F45)</f>
        <v>1</v>
      </c>
      <c r="G46" s="57">
        <f>SUM(G11:G45)</f>
        <v>1</v>
      </c>
      <c r="H46" s="30"/>
      <c r="I46" s="31"/>
      <c r="J46" s="32"/>
      <c r="K46" s="33">
        <f>SUM(K11:K45)</f>
        <v>0</v>
      </c>
      <c r="L46" s="60">
        <f>SUM(L11:L45)</f>
        <v>0</v>
      </c>
      <c r="M46" s="34"/>
      <c r="N46" s="60">
        <f>SUM(N11:N45)</f>
        <v>0</v>
      </c>
      <c r="O46" s="35">
        <f>SUM(O11:O45)</f>
        <v>300</v>
      </c>
      <c r="P46" s="64">
        <f>SUM(P11:P45)</f>
        <v>100</v>
      </c>
    </row>
    <row r="48" spans="1:9" ht="14.25">
      <c r="A48" s="37"/>
      <c r="B48" s="39" t="s">
        <v>32</v>
      </c>
      <c r="I48" s="39"/>
    </row>
    <row r="49" spans="1:2" ht="14.25">
      <c r="A49" s="38"/>
      <c r="B49" s="39" t="s">
        <v>29</v>
      </c>
    </row>
    <row r="50" spans="2:10" ht="14.25">
      <c r="B50" s="39" t="s">
        <v>30</v>
      </c>
      <c r="J50" s="39" t="s">
        <v>33</v>
      </c>
    </row>
    <row r="51" spans="2:8" ht="12.75">
      <c r="B51" s="39"/>
      <c r="H51" s="39"/>
    </row>
    <row r="53" spans="1:8" ht="18">
      <c r="A53" s="8"/>
      <c r="B53" s="100"/>
      <c r="C53" s="100"/>
      <c r="D53" s="100"/>
      <c r="E53" s="100"/>
      <c r="F53" s="100"/>
      <c r="G53" s="100"/>
      <c r="H53" s="100"/>
    </row>
    <row r="54" spans="1:8" ht="18">
      <c r="A54" s="8"/>
      <c r="B54" s="40" t="s">
        <v>16</v>
      </c>
      <c r="C54" s="94" t="str">
        <f>C4</f>
        <v>A  xx bzw. F xx / 21 , P </v>
      </c>
      <c r="D54" s="95"/>
      <c r="E54" s="96"/>
      <c r="F54" s="8"/>
      <c r="G54" s="8"/>
      <c r="H54" s="8"/>
    </row>
    <row r="55" spans="1:8" ht="18">
      <c r="A55" s="8"/>
      <c r="B55" s="40" t="s">
        <v>9</v>
      </c>
      <c r="C55" s="94">
        <f>C5</f>
        <v>0</v>
      </c>
      <c r="D55" s="95"/>
      <c r="E55" s="96"/>
      <c r="F55" s="8"/>
      <c r="G55" s="8"/>
      <c r="H55" s="8"/>
    </row>
    <row r="56" spans="1:8" ht="18">
      <c r="A56" s="8"/>
      <c r="B56" s="40" t="s">
        <v>10</v>
      </c>
      <c r="C56" s="94">
        <f>C6</f>
        <v>0</v>
      </c>
      <c r="D56" s="95"/>
      <c r="E56" s="96"/>
      <c r="F56" s="8"/>
      <c r="G56" s="8"/>
      <c r="H56" s="8"/>
    </row>
    <row r="57" spans="1:8" ht="18">
      <c r="A57" s="8"/>
      <c r="B57" s="41"/>
      <c r="C57" s="42"/>
      <c r="D57" s="42"/>
      <c r="E57" s="42"/>
      <c r="F57" s="8"/>
      <c r="G57" s="8"/>
      <c r="H57" s="8"/>
    </row>
    <row r="58" spans="1:11" ht="18">
      <c r="A58" s="8"/>
      <c r="B58" s="100" t="s">
        <v>35</v>
      </c>
      <c r="C58" s="100"/>
      <c r="D58" s="100"/>
      <c r="E58" s="100"/>
      <c r="F58" s="100"/>
      <c r="G58" s="100"/>
      <c r="H58" s="2"/>
      <c r="I58" s="43" t="s">
        <v>36</v>
      </c>
      <c r="J58" s="43"/>
      <c r="K58" s="43"/>
    </row>
    <row r="59" spans="1:9" ht="18.75" customHeight="1">
      <c r="A59" s="73"/>
      <c r="B59" s="43" t="s">
        <v>24</v>
      </c>
      <c r="C59" s="74"/>
      <c r="D59" s="77"/>
      <c r="E59" s="77"/>
      <c r="F59" s="77"/>
      <c r="G59" s="77"/>
      <c r="I59" s="43" t="s">
        <v>24</v>
      </c>
    </row>
    <row r="60" spans="1:7" ht="17.25" customHeight="1">
      <c r="A60" s="4"/>
      <c r="D60" s="4"/>
      <c r="E60" s="4"/>
      <c r="F60" s="4"/>
      <c r="G60" s="4"/>
    </row>
    <row r="61" spans="1:256" ht="27" customHeight="1">
      <c r="A61" s="44"/>
      <c r="B61" s="39"/>
      <c r="C61" s="44" t="s">
        <v>37</v>
      </c>
      <c r="D61" s="44"/>
      <c r="E61" s="72" t="s">
        <v>18</v>
      </c>
      <c r="F61" s="72"/>
      <c r="G61" s="72"/>
      <c r="H61" s="44"/>
      <c r="I61" s="44" t="s">
        <v>17</v>
      </c>
      <c r="L61" s="44" t="s">
        <v>13</v>
      </c>
      <c r="M61" s="99" t="s">
        <v>18</v>
      </c>
      <c r="N61" s="99"/>
      <c r="O61" s="99"/>
      <c r="P61" s="44" t="s">
        <v>13</v>
      </c>
      <c r="Q61" s="44"/>
      <c r="T61" s="44"/>
      <c r="U61" s="72"/>
      <c r="V61" s="72"/>
      <c r="W61" s="72"/>
      <c r="X61" s="44"/>
      <c r="Y61" s="44"/>
      <c r="AB61" s="44"/>
      <c r="AC61" s="72"/>
      <c r="AD61" s="72"/>
      <c r="AE61" s="72"/>
      <c r="AF61" s="44"/>
      <c r="AG61" s="44"/>
      <c r="AJ61" s="44"/>
      <c r="AK61" s="72"/>
      <c r="AL61" s="72"/>
      <c r="AM61" s="72"/>
      <c r="AN61" s="44"/>
      <c r="AO61" s="44"/>
      <c r="AR61" s="44"/>
      <c r="AS61" s="72"/>
      <c r="AT61" s="72"/>
      <c r="AU61" s="72"/>
      <c r="AV61" s="44"/>
      <c r="AW61" s="44"/>
      <c r="AZ61" s="44"/>
      <c r="BA61" s="72"/>
      <c r="BB61" s="72"/>
      <c r="BC61" s="72"/>
      <c r="BD61" s="44"/>
      <c r="BE61" s="44"/>
      <c r="BH61" s="44"/>
      <c r="BI61" s="72"/>
      <c r="BJ61" s="72"/>
      <c r="BK61" s="72"/>
      <c r="BL61" s="44"/>
      <c r="BM61" s="44"/>
      <c r="BP61" s="44"/>
      <c r="BQ61" s="72"/>
      <c r="BR61" s="72"/>
      <c r="BS61" s="72"/>
      <c r="BT61" s="44"/>
      <c r="BU61" s="44"/>
      <c r="BX61" s="44"/>
      <c r="BY61" s="72"/>
      <c r="BZ61" s="72"/>
      <c r="CA61" s="72"/>
      <c r="CB61" s="44"/>
      <c r="CC61" s="44"/>
      <c r="CF61" s="44"/>
      <c r="CG61" s="72"/>
      <c r="CH61" s="72"/>
      <c r="CI61" s="72"/>
      <c r="CJ61" s="44"/>
      <c r="CK61" s="44"/>
      <c r="CN61" s="44"/>
      <c r="CO61" s="72"/>
      <c r="CP61" s="72"/>
      <c r="CQ61" s="72"/>
      <c r="CR61" s="44"/>
      <c r="CS61" s="44"/>
      <c r="CV61" s="44"/>
      <c r="CW61" s="72"/>
      <c r="CX61" s="72"/>
      <c r="CY61" s="72"/>
      <c r="CZ61" s="44"/>
      <c r="DA61" s="44"/>
      <c r="DD61" s="44"/>
      <c r="DE61" s="72"/>
      <c r="DF61" s="72"/>
      <c r="DG61" s="72"/>
      <c r="DH61" s="44"/>
      <c r="DI61" s="44"/>
      <c r="DL61" s="44"/>
      <c r="DM61" s="72"/>
      <c r="DN61" s="72"/>
      <c r="DO61" s="72"/>
      <c r="DP61" s="44"/>
      <c r="DQ61" s="44"/>
      <c r="DT61" s="44"/>
      <c r="DU61" s="72"/>
      <c r="DV61" s="72"/>
      <c r="DW61" s="72"/>
      <c r="DX61" s="44"/>
      <c r="DY61" s="44"/>
      <c r="EB61" s="44"/>
      <c r="EC61" s="72"/>
      <c r="ED61" s="72"/>
      <c r="EE61" s="72"/>
      <c r="EF61" s="44"/>
      <c r="EG61" s="44"/>
      <c r="EJ61" s="44"/>
      <c r="EK61" s="72"/>
      <c r="EL61" s="72"/>
      <c r="EM61" s="72"/>
      <c r="EN61" s="44"/>
      <c r="EO61" s="44"/>
      <c r="ER61" s="44"/>
      <c r="ES61" s="72"/>
      <c r="ET61" s="72"/>
      <c r="EU61" s="72"/>
      <c r="EV61" s="44"/>
      <c r="EW61" s="44"/>
      <c r="EZ61" s="44"/>
      <c r="FA61" s="72"/>
      <c r="FB61" s="72"/>
      <c r="FC61" s="72"/>
      <c r="FD61" s="44"/>
      <c r="FE61" s="44"/>
      <c r="FH61" s="44"/>
      <c r="FI61" s="72"/>
      <c r="FJ61" s="72"/>
      <c r="FK61" s="72"/>
      <c r="FL61" s="44"/>
      <c r="FM61" s="44"/>
      <c r="FP61" s="44"/>
      <c r="FQ61" s="72"/>
      <c r="FR61" s="72"/>
      <c r="FS61" s="72"/>
      <c r="FT61" s="44"/>
      <c r="FU61" s="44"/>
      <c r="FX61" s="44"/>
      <c r="FY61" s="72"/>
      <c r="FZ61" s="72"/>
      <c r="GA61" s="72"/>
      <c r="GB61" s="44"/>
      <c r="GC61" s="44"/>
      <c r="GF61" s="44"/>
      <c r="GG61" s="72"/>
      <c r="GH61" s="72"/>
      <c r="GI61" s="72"/>
      <c r="GJ61" s="44"/>
      <c r="GK61" s="44"/>
      <c r="GN61" s="44"/>
      <c r="GO61" s="72"/>
      <c r="GP61" s="72"/>
      <c r="GQ61" s="72"/>
      <c r="GR61" s="44"/>
      <c r="GS61" s="44"/>
      <c r="GV61" s="44"/>
      <c r="GW61" s="72"/>
      <c r="GX61" s="72"/>
      <c r="GY61" s="72"/>
      <c r="GZ61" s="44"/>
      <c r="HA61" s="44"/>
      <c r="HD61" s="44"/>
      <c r="HE61" s="72"/>
      <c r="HF61" s="72"/>
      <c r="HG61" s="72"/>
      <c r="HH61" s="44"/>
      <c r="HI61" s="44"/>
      <c r="HL61" s="44"/>
      <c r="HM61" s="72"/>
      <c r="HN61" s="72"/>
      <c r="HO61" s="72"/>
      <c r="HP61" s="44"/>
      <c r="HQ61" s="44"/>
      <c r="HT61" s="44"/>
      <c r="HU61" s="72"/>
      <c r="HV61" s="72"/>
      <c r="HW61" s="72"/>
      <c r="HX61" s="44"/>
      <c r="HY61" s="44"/>
      <c r="IB61" s="44"/>
      <c r="IC61" s="72"/>
      <c r="ID61" s="72"/>
      <c r="IE61" s="72"/>
      <c r="IF61" s="44"/>
      <c r="IG61" s="44"/>
      <c r="IJ61" s="44"/>
      <c r="IK61" s="72"/>
      <c r="IL61" s="72"/>
      <c r="IM61" s="72"/>
      <c r="IN61" s="44"/>
      <c r="IO61" s="44"/>
      <c r="IR61" s="44"/>
      <c r="IS61" s="72"/>
      <c r="IT61" s="72"/>
      <c r="IU61" s="72"/>
      <c r="IV61" s="44"/>
    </row>
    <row r="62" spans="1:9" ht="12.75">
      <c r="A62" s="73"/>
      <c r="B62" s="74"/>
      <c r="C62" s="75"/>
      <c r="D62" s="78" t="s">
        <v>13</v>
      </c>
      <c r="E62" s="76"/>
      <c r="F62" s="78" t="s">
        <v>13</v>
      </c>
      <c r="G62" s="82"/>
      <c r="I62" s="44"/>
    </row>
    <row r="63" spans="1:16" ht="12.75">
      <c r="A63" s="73"/>
      <c r="B63" s="44" t="s">
        <v>19</v>
      </c>
      <c r="C63" s="75"/>
      <c r="D63" s="84">
        <f>13.2*$G$46/3</f>
        <v>4.3999999999999995</v>
      </c>
      <c r="E63" s="76"/>
      <c r="F63" s="84">
        <f>9.2*$G$46/3</f>
        <v>3.0666666666666664</v>
      </c>
      <c r="G63" s="82"/>
      <c r="I63" s="44" t="s">
        <v>19</v>
      </c>
      <c r="K63" s="45"/>
      <c r="L63" s="65">
        <f>12*$G$46/3</f>
        <v>4</v>
      </c>
      <c r="P63" s="65">
        <f>8*$G$46/3</f>
        <v>2.6666666666666665</v>
      </c>
    </row>
    <row r="64" spans="1:16" ht="12.75">
      <c r="A64" s="73"/>
      <c r="B64" s="44" t="s">
        <v>20</v>
      </c>
      <c r="C64" s="75"/>
      <c r="D64" s="84">
        <f>19.8*$L$46/3</f>
        <v>0</v>
      </c>
      <c r="E64" s="76"/>
      <c r="F64" s="84">
        <f>13.8*$L$46/3</f>
        <v>0</v>
      </c>
      <c r="G64" s="82"/>
      <c r="I64" s="44" t="s">
        <v>20</v>
      </c>
      <c r="L64" s="65">
        <f>18*$L$46/3</f>
        <v>0</v>
      </c>
      <c r="P64" s="65">
        <f>12*$L$46/3</f>
        <v>0</v>
      </c>
    </row>
    <row r="65" spans="1:16" ht="12.75">
      <c r="A65" s="73"/>
      <c r="B65" s="44" t="s">
        <v>21</v>
      </c>
      <c r="C65" s="75"/>
      <c r="D65" s="84">
        <f>5*$N$46/3</f>
        <v>0</v>
      </c>
      <c r="E65" s="76"/>
      <c r="F65" s="84">
        <f>5*$N$46/3</f>
        <v>0</v>
      </c>
      <c r="G65" s="82"/>
      <c r="I65" s="44" t="s">
        <v>21</v>
      </c>
      <c r="L65" s="65">
        <f>3.5*$N$46/3</f>
        <v>0</v>
      </c>
      <c r="P65" s="65">
        <f>3.5*$N$46/3</f>
        <v>0</v>
      </c>
    </row>
    <row r="66" spans="1:16" ht="12.75">
      <c r="A66" s="73"/>
      <c r="B66" s="74"/>
      <c r="C66" s="75"/>
      <c r="D66" s="76"/>
      <c r="E66" s="76"/>
      <c r="F66" s="76"/>
      <c r="G66" s="82"/>
      <c r="P66" s="45"/>
    </row>
    <row r="67" spans="1:16" ht="12.75">
      <c r="A67" s="73"/>
      <c r="B67" s="74"/>
      <c r="C67" s="75"/>
      <c r="D67" s="76"/>
      <c r="E67" s="76"/>
      <c r="F67" s="76"/>
      <c r="G67" s="82"/>
      <c r="I67" s="44"/>
      <c r="P67" s="45"/>
    </row>
    <row r="68" spans="1:16" ht="12.75">
      <c r="A68" s="73"/>
      <c r="B68" s="74"/>
      <c r="C68" s="75"/>
      <c r="D68" s="76"/>
      <c r="E68" s="76"/>
      <c r="F68" s="76"/>
      <c r="G68" s="82"/>
      <c r="I68" s="39"/>
      <c r="K68" s="39"/>
      <c r="L68" s="45"/>
      <c r="P68" s="45"/>
    </row>
    <row r="69" spans="1:16" ht="12.75">
      <c r="A69" s="73"/>
      <c r="B69" s="74"/>
      <c r="C69" s="75"/>
      <c r="D69" s="76"/>
      <c r="E69" s="76"/>
      <c r="F69" s="76"/>
      <c r="G69" s="82"/>
      <c r="P69" s="45"/>
    </row>
    <row r="70" spans="1:16" ht="13.5" thickBot="1">
      <c r="A70" s="73"/>
      <c r="B70" s="74"/>
      <c r="C70" s="75"/>
      <c r="D70" s="76"/>
      <c r="E70" s="76"/>
      <c r="F70" s="76"/>
      <c r="G70" s="82"/>
      <c r="P70" s="45"/>
    </row>
    <row r="71" spans="1:16" ht="13.5" thickBot="1">
      <c r="A71" s="73"/>
      <c r="B71" s="83" t="s">
        <v>22</v>
      </c>
      <c r="C71" s="75"/>
      <c r="D71" s="66">
        <f>D63+D64+D65</f>
        <v>4.3999999999999995</v>
      </c>
      <c r="E71" s="79"/>
      <c r="F71" s="66">
        <f>F63+F64+F65</f>
        <v>3.0666666666666664</v>
      </c>
      <c r="G71" s="82"/>
      <c r="I71" s="44" t="s">
        <v>22</v>
      </c>
      <c r="L71" s="66">
        <f>L63+L64+L65</f>
        <v>4</v>
      </c>
      <c r="P71" s="66">
        <f>SUM(P63:P65)</f>
        <v>2.6666666666666665</v>
      </c>
    </row>
    <row r="72" spans="1:7" ht="12.75">
      <c r="A72" s="73"/>
      <c r="B72" s="74"/>
      <c r="C72" s="75"/>
      <c r="D72" s="76"/>
      <c r="E72" s="76"/>
      <c r="F72" s="76"/>
      <c r="G72" s="82"/>
    </row>
    <row r="73" spans="1:7" ht="12.75">
      <c r="A73" s="73"/>
      <c r="B73" s="74"/>
      <c r="C73" s="75"/>
      <c r="D73" s="76"/>
      <c r="E73" s="76"/>
      <c r="F73" s="76"/>
      <c r="G73" s="82"/>
    </row>
    <row r="74" spans="1:7" ht="12.75">
      <c r="A74" s="73"/>
      <c r="B74" s="74"/>
      <c r="C74" s="75"/>
      <c r="D74" s="76"/>
      <c r="E74" s="76"/>
      <c r="F74" s="76"/>
      <c r="G74" s="82"/>
    </row>
    <row r="75" spans="1:7" ht="12.75">
      <c r="A75" s="73"/>
      <c r="B75" s="74"/>
      <c r="C75" s="75"/>
      <c r="D75" s="76"/>
      <c r="E75" s="76"/>
      <c r="F75" s="76"/>
      <c r="G75" s="82"/>
    </row>
    <row r="76" spans="1:7" ht="12.75">
      <c r="A76" s="73"/>
      <c r="B76" s="74"/>
      <c r="C76" s="75"/>
      <c r="D76" s="76"/>
      <c r="E76" s="76"/>
      <c r="F76" s="76"/>
      <c r="G76" s="82"/>
    </row>
    <row r="77" spans="1:7" ht="12.75">
      <c r="A77" s="73"/>
      <c r="B77" s="74"/>
      <c r="C77" s="75"/>
      <c r="D77" s="76"/>
      <c r="E77" s="76"/>
      <c r="F77" s="76"/>
      <c r="G77" s="82"/>
    </row>
    <row r="78" spans="1:7" ht="12.75">
      <c r="A78" s="73"/>
      <c r="B78" s="74"/>
      <c r="C78" s="75"/>
      <c r="D78" s="76"/>
      <c r="E78" s="76"/>
      <c r="F78" s="76"/>
      <c r="G78" s="82"/>
    </row>
    <row r="79" spans="1:7" ht="12.75">
      <c r="A79" s="73"/>
      <c r="B79" s="74"/>
      <c r="C79" s="75"/>
      <c r="D79" s="76"/>
      <c r="E79" s="76"/>
      <c r="F79" s="76"/>
      <c r="G79" s="82"/>
    </row>
    <row r="80" spans="1:7" ht="12.75">
      <c r="A80" s="73"/>
      <c r="B80" s="74"/>
      <c r="C80" s="75"/>
      <c r="D80" s="76"/>
      <c r="E80" s="76"/>
      <c r="F80" s="76"/>
      <c r="G80" s="82"/>
    </row>
    <row r="81" spans="1:7" ht="12.75">
      <c r="A81" s="73"/>
      <c r="B81" s="74"/>
      <c r="C81" s="75"/>
      <c r="D81" s="76"/>
      <c r="E81" s="76"/>
      <c r="F81" s="76"/>
      <c r="G81" s="82"/>
    </row>
    <row r="82" spans="1:7" ht="12.75">
      <c r="A82" s="73"/>
      <c r="B82" s="74"/>
      <c r="C82" s="75"/>
      <c r="D82" s="76"/>
      <c r="E82" s="76"/>
      <c r="F82" s="76"/>
      <c r="G82" s="82"/>
    </row>
    <row r="83" spans="1:7" ht="12.75">
      <c r="A83" s="73"/>
      <c r="B83" s="74"/>
      <c r="C83" s="75"/>
      <c r="D83" s="76"/>
      <c r="E83" s="76"/>
      <c r="F83" s="76"/>
      <c r="G83" s="82"/>
    </row>
    <row r="84" spans="1:7" ht="12.75">
      <c r="A84" s="73"/>
      <c r="B84" s="74"/>
      <c r="C84" s="75"/>
      <c r="D84" s="76"/>
      <c r="E84" s="76"/>
      <c r="F84" s="76"/>
      <c r="G84" s="82"/>
    </row>
    <row r="85" spans="1:7" ht="12.75">
      <c r="A85" s="73"/>
      <c r="B85" s="74"/>
      <c r="C85" s="75"/>
      <c r="D85" s="76"/>
      <c r="E85" s="76"/>
      <c r="F85" s="76"/>
      <c r="G85" s="82"/>
    </row>
    <row r="86" spans="1:7" ht="12.75">
      <c r="A86" s="73"/>
      <c r="B86" s="74"/>
      <c r="C86" s="75"/>
      <c r="D86" s="76"/>
      <c r="E86" s="76"/>
      <c r="F86" s="76"/>
      <c r="G86" s="82"/>
    </row>
    <row r="87" spans="1:7" ht="12.75">
      <c r="A87" s="73"/>
      <c r="B87" s="74"/>
      <c r="C87" s="75"/>
      <c r="D87" s="76"/>
      <c r="E87" s="76"/>
      <c r="F87" s="76"/>
      <c r="G87" s="82"/>
    </row>
    <row r="88" spans="1:7" ht="12.75">
      <c r="A88" s="73"/>
      <c r="B88" s="74"/>
      <c r="C88" s="75"/>
      <c r="D88" s="76"/>
      <c r="E88" s="76"/>
      <c r="F88" s="76"/>
      <c r="G88" s="82"/>
    </row>
    <row r="89" spans="1:7" ht="12.75">
      <c r="A89" s="73"/>
      <c r="B89" s="74"/>
      <c r="C89" s="75"/>
      <c r="D89" s="76"/>
      <c r="E89" s="76"/>
      <c r="F89" s="76"/>
      <c r="G89" s="82"/>
    </row>
    <row r="90" spans="1:7" ht="12.75">
      <c r="A90" s="73"/>
      <c r="B90" s="74"/>
      <c r="C90" s="75"/>
      <c r="D90" s="76"/>
      <c r="E90" s="76"/>
      <c r="F90" s="76"/>
      <c r="G90" s="82"/>
    </row>
    <row r="91" spans="1:7" ht="12.75">
      <c r="A91" s="73"/>
      <c r="B91" s="74"/>
      <c r="C91" s="75"/>
      <c r="D91" s="76"/>
      <c r="E91" s="76"/>
      <c r="F91" s="76"/>
      <c r="G91" s="82"/>
    </row>
    <row r="92" spans="1:7" ht="12.75">
      <c r="A92" s="73"/>
      <c r="B92" s="74"/>
      <c r="C92" s="75"/>
      <c r="D92" s="76"/>
      <c r="E92" s="76"/>
      <c r="F92" s="76"/>
      <c r="G92" s="82"/>
    </row>
    <row r="93" spans="1:7" ht="12.75">
      <c r="A93" s="73"/>
      <c r="B93" s="74"/>
      <c r="C93" s="75"/>
      <c r="D93" s="76"/>
      <c r="E93" s="76"/>
      <c r="F93" s="76"/>
      <c r="G93" s="82"/>
    </row>
    <row r="94" spans="1:7" ht="12.75">
      <c r="A94" s="73"/>
      <c r="B94" s="74"/>
      <c r="C94" s="75"/>
      <c r="D94" s="76"/>
      <c r="E94" s="76"/>
      <c r="F94" s="76"/>
      <c r="G94" s="82"/>
    </row>
    <row r="95" spans="1:7" ht="12.75">
      <c r="A95" s="73"/>
      <c r="B95" s="74"/>
      <c r="C95" s="75"/>
      <c r="D95" s="76"/>
      <c r="E95" s="76"/>
      <c r="F95" s="76"/>
      <c r="G95" s="82"/>
    </row>
    <row r="97" spans="12:16" ht="12.75">
      <c r="L97" s="44"/>
      <c r="M97" s="44"/>
      <c r="N97" s="44"/>
      <c r="O97" s="44"/>
      <c r="P97" s="44"/>
    </row>
    <row r="98" spans="12:16" ht="12.75">
      <c r="L98" s="46"/>
      <c r="M98" s="46"/>
      <c r="N98" s="46"/>
      <c r="O98" s="47"/>
      <c r="P98" s="47"/>
    </row>
  </sheetData>
  <sheetProtection password="DEE3" sheet="1"/>
  <mergeCells count="24">
    <mergeCell ref="M9:N9"/>
    <mergeCell ref="H8:N8"/>
    <mergeCell ref="B58:D58"/>
    <mergeCell ref="E58:G58"/>
    <mergeCell ref="D8:G8"/>
    <mergeCell ref="H9:I9"/>
    <mergeCell ref="K9:L9"/>
    <mergeCell ref="C55:E55"/>
    <mergeCell ref="O9:P9"/>
    <mergeCell ref="M61:O61"/>
    <mergeCell ref="B2:D2"/>
    <mergeCell ref="C4:E4"/>
    <mergeCell ref="C5:E5"/>
    <mergeCell ref="C6:E6"/>
    <mergeCell ref="C54:E54"/>
    <mergeCell ref="B53:H53"/>
    <mergeCell ref="F9:G9"/>
    <mergeCell ref="C9:C10"/>
    <mergeCell ref="A9:A10"/>
    <mergeCell ref="B9:B10"/>
    <mergeCell ref="J9:J10"/>
    <mergeCell ref="E9:E10"/>
    <mergeCell ref="D9:D10"/>
    <mergeCell ref="C56:E56"/>
  </mergeCells>
  <printOptions horizontalCentered="1"/>
  <pageMargins left="0.3937007874015748" right="0.3937007874015748" top="0.35433070866141736" bottom="0.3937007874015748" header="0.11811023622047245" footer="0.11811023622047245"/>
  <pageSetup horizontalDpi="300" verticalDpi="300" orientation="landscape" paperSize="9" scale="73" r:id="rId2"/>
  <headerFooter alignWithMargins="0">
    <oddHeader>&amp;CAMS Niederösterreich</oddHeader>
    <oddFooter>&amp;R&amp;P</oddFooter>
  </headerFooter>
  <rowBreaks count="2" manualBreakCount="2">
    <brk id="16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hovorka-prendtner</dc:creator>
  <cp:keywords/>
  <dc:description/>
  <cp:lastModifiedBy>Wolfgang Verhounig</cp:lastModifiedBy>
  <cp:lastPrinted>2021-01-20T09:22:18Z</cp:lastPrinted>
  <dcterms:created xsi:type="dcterms:W3CDTF">2004-05-21T10:55:53Z</dcterms:created>
  <dcterms:modified xsi:type="dcterms:W3CDTF">2022-01-21T10:50:06Z</dcterms:modified>
  <cp:category/>
  <cp:version/>
  <cp:contentType/>
  <cp:contentStatus/>
</cp:coreProperties>
</file>